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5165" windowHeight="7710" activeTab="3"/>
  </bookViews>
  <sheets>
    <sheet name="Sheet1" sheetId="1" r:id="rId1"/>
    <sheet name="Sheet2" sheetId="2" r:id="rId2"/>
    <sheet name="Sheet3" sheetId="3" r:id="rId3"/>
    <sheet name="Sheet4" sheetId="4" r:id="rId4"/>
  </sheets>
  <calcPr calcId="125725"/>
</workbook>
</file>

<file path=xl/calcChain.xml><?xml version="1.0" encoding="utf-8"?>
<calcChain xmlns="http://schemas.openxmlformats.org/spreadsheetml/2006/main">
  <c r="D22" i="4"/>
  <c r="C8"/>
  <c r="Y80" i="2"/>
  <c r="U80"/>
  <c r="U23" i="4"/>
  <c r="S23"/>
  <c r="Q23"/>
  <c r="O23"/>
  <c r="M23"/>
  <c r="K23"/>
  <c r="AA47" i="2"/>
  <c r="Y47"/>
  <c r="W47"/>
  <c r="U47"/>
  <c r="S47"/>
  <c r="Q47"/>
  <c r="O47"/>
  <c r="M47"/>
  <c r="K47"/>
  <c r="I47"/>
  <c r="G47"/>
  <c r="E47"/>
  <c r="C47"/>
  <c r="A53" i="1"/>
  <c r="C5" i="4" l="1"/>
  <c r="D21" s="1"/>
  <c r="D43" l="1"/>
  <c r="D32"/>
  <c r="D12"/>
  <c r="D31"/>
  <c r="D13"/>
  <c r="D30"/>
  <c r="D10"/>
  <c r="D29"/>
  <c r="D11"/>
  <c r="D44"/>
  <c r="D28"/>
  <c r="D8"/>
  <c r="D27"/>
  <c r="D9"/>
  <c r="D26"/>
  <c r="D5"/>
  <c r="D25"/>
  <c r="D46"/>
  <c r="D24"/>
  <c r="D41"/>
  <c r="D23"/>
  <c r="D40"/>
  <c r="D18"/>
  <c r="D39"/>
  <c r="D19"/>
  <c r="D38"/>
  <c r="D36"/>
  <c r="D16"/>
  <c r="D35"/>
  <c r="D17"/>
  <c r="D34"/>
  <c r="D14"/>
  <c r="D33"/>
  <c r="D15"/>
</calcChain>
</file>

<file path=xl/sharedStrings.xml><?xml version="1.0" encoding="utf-8"?>
<sst xmlns="http://schemas.openxmlformats.org/spreadsheetml/2006/main" count="578" uniqueCount="498">
  <si>
    <t>Administrative</t>
  </si>
  <si>
    <t>Contracts</t>
  </si>
  <si>
    <t>realprop</t>
  </si>
  <si>
    <t>sjacct</t>
  </si>
  <si>
    <t>settle</t>
  </si>
  <si>
    <t>contdam</t>
  </si>
  <si>
    <t>consj</t>
  </si>
  <si>
    <t>dsmacct</t>
  </si>
  <si>
    <t>employ</t>
  </si>
  <si>
    <t>Dispossessories</t>
  </si>
  <si>
    <t>realproplease</t>
  </si>
  <si>
    <t>sjrealprop</t>
  </si>
  <si>
    <t>confirm</t>
  </si>
  <si>
    <t>rpnuisance</t>
  </si>
  <si>
    <t>Torts</t>
  </si>
  <si>
    <t>dsmprop</t>
  </si>
  <si>
    <t>tortvenue</t>
  </si>
  <si>
    <t>pidv</t>
  </si>
  <si>
    <t>jnovmm</t>
  </si>
  <si>
    <t>sjsovimmun</t>
  </si>
  <si>
    <t>discover</t>
  </si>
  <si>
    <t>Banking &amp;</t>
  </si>
  <si>
    <t>Corporation</t>
  </si>
  <si>
    <t>Relations</t>
  </si>
  <si>
    <t>Eminent Domain</t>
  </si>
  <si>
    <t>Condemnation</t>
  </si>
  <si>
    <t>Forfeiture</t>
  </si>
  <si>
    <t>Taxes &amp;</t>
  </si>
  <si>
    <t>Revenue</t>
  </si>
  <si>
    <t>Estates</t>
  </si>
  <si>
    <t>Independent</t>
  </si>
  <si>
    <t>Proceedings</t>
  </si>
  <si>
    <t>Domestic</t>
  </si>
  <si>
    <t>Real</t>
  </si>
  <si>
    <t>Property</t>
  </si>
  <si>
    <t xml:space="preserve">Trusts &amp; </t>
  </si>
  <si>
    <t>Motions/Special</t>
  </si>
  <si>
    <t>Civil  Direct Appeals</t>
  </si>
  <si>
    <t>#</t>
  </si>
  <si>
    <t>admin</t>
  </si>
  <si>
    <t>admin employ</t>
  </si>
  <si>
    <t>FELA</t>
  </si>
  <si>
    <t>licensing</t>
  </si>
  <si>
    <t>local ord</t>
  </si>
  <si>
    <t>open meet</t>
  </si>
  <si>
    <t>open rec</t>
  </si>
  <si>
    <t>wrk comp</t>
  </si>
  <si>
    <t>banking</t>
  </si>
  <si>
    <t>corp</t>
  </si>
  <si>
    <t>RICO</t>
  </si>
  <si>
    <t>insur</t>
  </si>
  <si>
    <t>lease</t>
  </si>
  <si>
    <t>account</t>
  </si>
  <si>
    <t>contract</t>
  </si>
  <si>
    <t>sjcondam</t>
  </si>
  <si>
    <t>dsmcon</t>
  </si>
  <si>
    <t>sjlease</t>
  </si>
  <si>
    <t>sjemploy</t>
  </si>
  <si>
    <t>sjinsur</t>
  </si>
  <si>
    <t>cont/rprop</t>
  </si>
  <si>
    <t>jnovcondam</t>
  </si>
  <si>
    <t>dismprom</t>
  </si>
  <si>
    <t>dsminsur</t>
  </si>
  <si>
    <t>crealprop</t>
  </si>
  <si>
    <t>sjconinsur</t>
  </si>
  <si>
    <t>declarcontr</t>
  </si>
  <si>
    <t>disposs</t>
  </si>
  <si>
    <t>writpossess</t>
  </si>
  <si>
    <t>term pr</t>
  </si>
  <si>
    <t>adopt</t>
  </si>
  <si>
    <t>chldsup</t>
  </si>
  <si>
    <t>chldcus</t>
  </si>
  <si>
    <t>divorce</t>
  </si>
  <si>
    <t>visitation</t>
  </si>
  <si>
    <t>depriv</t>
  </si>
  <si>
    <t>paternity</t>
  </si>
  <si>
    <t>dom rel</t>
  </si>
  <si>
    <t>name change</t>
  </si>
  <si>
    <t>edomain</t>
  </si>
  <si>
    <t>forprop</t>
  </si>
  <si>
    <t>inverse com</t>
  </si>
  <si>
    <t>easement</t>
  </si>
  <si>
    <t>lien</t>
  </si>
  <si>
    <t>real prop</t>
  </si>
  <si>
    <t>foreclose</t>
  </si>
  <si>
    <t>sjreal prop</t>
  </si>
  <si>
    <t>sjrpdam</t>
  </si>
  <si>
    <t>realproplien</t>
  </si>
  <si>
    <t>ad valorem</t>
  </si>
  <si>
    <t>taxation</t>
  </si>
  <si>
    <t>taxes</t>
  </si>
  <si>
    <t>dam</t>
  </si>
  <si>
    <t>sjdam</t>
  </si>
  <si>
    <t>dsmdam</t>
  </si>
  <si>
    <t>neg/mm</t>
  </si>
  <si>
    <t>sjmm</t>
  </si>
  <si>
    <t>dsmmm</t>
  </si>
  <si>
    <t>negpi</t>
  </si>
  <si>
    <t>sjpi</t>
  </si>
  <si>
    <t>neg/prop</t>
  </si>
  <si>
    <t>sjprop</t>
  </si>
  <si>
    <t>neg/wd</t>
  </si>
  <si>
    <t>sjwd</t>
  </si>
  <si>
    <t>dsmwd</t>
  </si>
  <si>
    <t>libel</t>
  </si>
  <si>
    <t>legmal</t>
  </si>
  <si>
    <t>malprose</t>
  </si>
  <si>
    <t>conver</t>
  </si>
  <si>
    <t>prodliable</t>
  </si>
  <si>
    <t>dsmlegmal</t>
  </si>
  <si>
    <t>false arr</t>
  </si>
  <si>
    <t>trover</t>
  </si>
  <si>
    <t>estaadmin</t>
  </si>
  <si>
    <t>trust</t>
  </si>
  <si>
    <t>guardian</t>
  </si>
  <si>
    <t>yrsupp</t>
  </si>
  <si>
    <t>injunc relief</t>
  </si>
  <si>
    <t>declarej</t>
  </si>
  <si>
    <t>dsmapppro</t>
  </si>
  <si>
    <t>prosemot</t>
  </si>
  <si>
    <t>garnish</t>
  </si>
  <si>
    <t>bond for</t>
  </si>
  <si>
    <t>appt atty</t>
  </si>
  <si>
    <t>disqual atty</t>
  </si>
  <si>
    <t>motcompel</t>
  </si>
  <si>
    <t>arbitration</t>
  </si>
  <si>
    <t>motsetaside</t>
  </si>
  <si>
    <t>sjmandam</t>
  </si>
  <si>
    <t>motdism</t>
  </si>
  <si>
    <t>mandam</t>
  </si>
  <si>
    <t>motinterve</t>
  </si>
  <si>
    <t>injunction</t>
  </si>
  <si>
    <t>add party</t>
  </si>
  <si>
    <t>tcapp</t>
  </si>
  <si>
    <t>pauper</t>
  </si>
  <si>
    <t>discov s</t>
  </si>
  <si>
    <t>motion</t>
  </si>
  <si>
    <t>expunge</t>
  </si>
  <si>
    <t>venue</t>
  </si>
  <si>
    <t>habeas</t>
  </si>
  <si>
    <t>motquash</t>
  </si>
  <si>
    <t>tccert</t>
  </si>
  <si>
    <t>mot stay</t>
  </si>
  <si>
    <t>domjudge</t>
  </si>
  <si>
    <t>recuse</t>
  </si>
  <si>
    <t>attyfees</t>
  </si>
  <si>
    <t>app proce</t>
  </si>
  <si>
    <t>civ proceed</t>
  </si>
  <si>
    <t>postjmot</t>
  </si>
  <si>
    <t>enfset/jud</t>
  </si>
  <si>
    <t>attyfeeorder</t>
  </si>
  <si>
    <t>mis civil</t>
  </si>
  <si>
    <t>prof mal</t>
  </si>
  <si>
    <t>mot limine</t>
  </si>
  <si>
    <t>elections</t>
  </si>
  <si>
    <t>default</t>
  </si>
  <si>
    <t>supersedeas bond</t>
  </si>
  <si>
    <t>tcappeal</t>
  </si>
  <si>
    <t>cert class action</t>
  </si>
  <si>
    <t>fam viol act</t>
  </si>
  <si>
    <t>parental not act</t>
  </si>
  <si>
    <t>legitimation</t>
  </si>
  <si>
    <t>protect order</t>
  </si>
  <si>
    <t>contempt</t>
  </si>
  <si>
    <t>receivership</t>
  </si>
  <si>
    <t>Criminal  Direct Appeals</t>
  </si>
  <si>
    <t>Aggravated Assault</t>
  </si>
  <si>
    <t>Armed Robbery</t>
  </si>
  <si>
    <t>Burglary</t>
  </si>
  <si>
    <t>Involuntary Manslaughter</t>
  </si>
  <si>
    <t>Voluntary Manslaughter</t>
  </si>
  <si>
    <t>Vehicular Homicide</t>
  </si>
  <si>
    <t>Kidnapping</t>
  </si>
  <si>
    <t>Murder</t>
  </si>
  <si>
    <t>Other Crimes vs Persons</t>
  </si>
  <si>
    <t>Rape</t>
  </si>
  <si>
    <t>Child Molestation</t>
  </si>
  <si>
    <t>Other Sexual Offenses</t>
  </si>
  <si>
    <t>Theft Offenses</t>
  </si>
  <si>
    <t>Controlled Substance Violations</t>
  </si>
  <si>
    <t>Other Felony Offenses</t>
  </si>
  <si>
    <t>Total Felonies</t>
  </si>
  <si>
    <t>DUI</t>
  </si>
  <si>
    <t>Other Traffic Offenses</t>
  </si>
  <si>
    <t>Other Misdemeanors</t>
  </si>
  <si>
    <t>Total Misdemeanors</t>
  </si>
  <si>
    <t>Delinquent,  Alcoholic Bev. Offenses Minor</t>
  </si>
  <si>
    <t>Motions, Special Proceedings</t>
  </si>
  <si>
    <t xml:space="preserve">Total </t>
  </si>
  <si>
    <t>other</t>
  </si>
  <si>
    <t>crimes v</t>
  </si>
  <si>
    <t>persons</t>
  </si>
  <si>
    <t>felonies</t>
  </si>
  <si>
    <t xml:space="preserve">other </t>
  </si>
  <si>
    <t>controlled</t>
  </si>
  <si>
    <t>sexual</t>
  </si>
  <si>
    <t>misd</t>
  </si>
  <si>
    <t>vgcsa</t>
  </si>
  <si>
    <t>special</t>
  </si>
  <si>
    <t>abandon</t>
  </si>
  <si>
    <t xml:space="preserve"> sol sodomy</t>
  </si>
  <si>
    <t xml:space="preserve"> by receiving</t>
  </si>
  <si>
    <t xml:space="preserve"> conversion</t>
  </si>
  <si>
    <t xml:space="preserve"> theft by decep</t>
  </si>
  <si>
    <t xml:space="preserve"> theft auto</t>
  </si>
  <si>
    <t xml:space="preserve"> theft by taking </t>
  </si>
  <si>
    <t xml:space="preserve"> Theft srvc</t>
  </si>
  <si>
    <t xml:space="preserve"> possess drugs inmate</t>
  </si>
  <si>
    <t xml:space="preserve">  Bribery</t>
  </si>
  <si>
    <t xml:space="preserve"> Computer security</t>
  </si>
  <si>
    <t xml:space="preserve"> tamper evid</t>
  </si>
  <si>
    <t>Chd porno</t>
  </si>
  <si>
    <t xml:space="preserve"> embracery</t>
  </si>
  <si>
    <t xml:space="preserve">  speed</t>
  </si>
  <si>
    <t xml:space="preserve"> pub indecent</t>
  </si>
  <si>
    <t xml:space="preserve"> Underage alcohol</t>
  </si>
  <si>
    <t xml:space="preserve">  false rept</t>
  </si>
  <si>
    <t xml:space="preserve"> misd</t>
  </si>
  <si>
    <t xml:space="preserve"> sus of license</t>
  </si>
  <si>
    <t xml:space="preserve"> Distrib obscene mat</t>
  </si>
  <si>
    <t xml:space="preserve"> hunting viol</t>
  </si>
  <si>
    <t>pointing pistol</t>
  </si>
  <si>
    <t xml:space="preserve"> mandamus</t>
  </si>
  <si>
    <t xml:space="preserve"> acquit</t>
  </si>
  <si>
    <t xml:space="preserve"> Recuse</t>
  </si>
  <si>
    <t xml:space="preserve"> correct sen</t>
  </si>
  <si>
    <t xml:space="preserve">  venue</t>
  </si>
  <si>
    <t xml:space="preserve"> correct void sen</t>
  </si>
  <si>
    <t xml:space="preserve"> writ cert</t>
  </si>
  <si>
    <t xml:space="preserve"> Cruelty elder </t>
  </si>
  <si>
    <t xml:space="preserve"> dui</t>
  </si>
  <si>
    <t xml:space="preserve"> harass phone</t>
  </si>
  <si>
    <t xml:space="preserve">  Expunge</t>
  </si>
  <si>
    <t xml:space="preserve">  mot to compel</t>
  </si>
  <si>
    <t>Caseload by Type 2010</t>
  </si>
  <si>
    <t>arm rob</t>
  </si>
  <si>
    <t>burg</t>
  </si>
  <si>
    <t>invol mans</t>
  </si>
  <si>
    <t>vol mans</t>
  </si>
  <si>
    <t>sub</t>
  </si>
  <si>
    <t>off</t>
  </si>
  <si>
    <t>traf</t>
  </si>
  <si>
    <t>proceed</t>
  </si>
  <si>
    <t>asslt</t>
  </si>
  <si>
    <t>bat</t>
  </si>
  <si>
    <t>stalk</t>
  </si>
  <si>
    <t>false im</t>
  </si>
  <si>
    <t>interfe</t>
  </si>
  <si>
    <t>hijack</t>
  </si>
  <si>
    <t>kidnap</t>
  </si>
  <si>
    <t>murder</t>
  </si>
  <si>
    <t>rape</t>
  </si>
  <si>
    <t>chd moles</t>
  </si>
  <si>
    <t>incest</t>
  </si>
  <si>
    <t>agg sod</t>
  </si>
  <si>
    <t>sex bat</t>
  </si>
  <si>
    <t>entice</t>
  </si>
  <si>
    <t>sex ass</t>
  </si>
  <si>
    <t>stat rape</t>
  </si>
  <si>
    <t>sol sod</t>
  </si>
  <si>
    <t>pimping</t>
  </si>
  <si>
    <t>cruel chd</t>
  </si>
  <si>
    <t>drugs inmate</t>
  </si>
  <si>
    <t>shoplift</t>
  </si>
  <si>
    <t>by receive</t>
  </si>
  <si>
    <t>rob</t>
  </si>
  <si>
    <t>conversion</t>
  </si>
  <si>
    <t>theft by</t>
  </si>
  <si>
    <t>taking</t>
  </si>
  <si>
    <t>decept</t>
  </si>
  <si>
    <t>theft</t>
  </si>
  <si>
    <t>auto</t>
  </si>
  <si>
    <t>agg</t>
  </si>
  <si>
    <t>assault</t>
  </si>
  <si>
    <t>vehicle</t>
  </si>
  <si>
    <t>habit viol</t>
  </si>
  <si>
    <t>felon firearm</t>
  </si>
  <si>
    <t>escape</t>
  </si>
  <si>
    <t>bribery</t>
  </si>
  <si>
    <t>enter auto</t>
  </si>
  <si>
    <t>obstruct</t>
  </si>
  <si>
    <t>dui</t>
  </si>
  <si>
    <t>oth traf viol</t>
  </si>
  <si>
    <t>speed</t>
  </si>
  <si>
    <t>open contain</t>
  </si>
  <si>
    <t>real prop/title</t>
  </si>
  <si>
    <t>atty fees order</t>
  </si>
  <si>
    <t>zoning</t>
  </si>
  <si>
    <t>bond valid</t>
  </si>
  <si>
    <t>revive dormant jud</t>
  </si>
  <si>
    <t>sodomy</t>
  </si>
  <si>
    <t>prob rev</t>
  </si>
  <si>
    <t>delin</t>
  </si>
  <si>
    <t>homicide</t>
  </si>
  <si>
    <t>double  jeopardy</t>
  </si>
  <si>
    <t>motsuppress</t>
  </si>
  <si>
    <t>prostitution</t>
  </si>
  <si>
    <t>ineffective assistance</t>
  </si>
  <si>
    <t>assault/</t>
  </si>
  <si>
    <t>plea in abatement</t>
  </si>
  <si>
    <t>pub drunk</t>
  </si>
  <si>
    <t>speedy trial</t>
  </si>
  <si>
    <t>plea in bar</t>
  </si>
  <si>
    <t>fraud</t>
  </si>
  <si>
    <t>motdismiss</t>
  </si>
  <si>
    <t>peeping tom</t>
  </si>
  <si>
    <t>posess unstamped spirits</t>
  </si>
  <si>
    <t>pro se motions</t>
  </si>
  <si>
    <t>credit card fraud</t>
  </si>
  <si>
    <t>disqualify counsel</t>
  </si>
  <si>
    <t>mot in limine</t>
  </si>
  <si>
    <t>arson</t>
  </si>
  <si>
    <t>crim damage</t>
  </si>
  <si>
    <t>crim attempt</t>
  </si>
  <si>
    <t>hit &amp; run</t>
  </si>
  <si>
    <t>crim interfer govt prop</t>
  </si>
  <si>
    <t>false statement</t>
  </si>
  <si>
    <t>welfare fraud</t>
  </si>
  <si>
    <t>burglary tools</t>
  </si>
  <si>
    <t>conceal weapon</t>
  </si>
  <si>
    <t>terroristic threats</t>
  </si>
  <si>
    <t>rico</t>
  </si>
  <si>
    <t>flee police</t>
  </si>
  <si>
    <t>computer security</t>
  </si>
  <si>
    <t>ga secur act</t>
  </si>
  <si>
    <t>forgery</t>
  </si>
  <si>
    <t>conceal death</t>
  </si>
  <si>
    <t>tamper evid</t>
  </si>
  <si>
    <t>mutiny penal insti</t>
  </si>
  <si>
    <t>chd porno</t>
  </si>
  <si>
    <t>conspiracy</t>
  </si>
  <si>
    <t>embracery</t>
  </si>
  <si>
    <t>contrib delin</t>
  </si>
  <si>
    <t>riot penal insti</t>
  </si>
  <si>
    <t>impersonate off</t>
  </si>
  <si>
    <t>false name</t>
  </si>
  <si>
    <t>public indecent</t>
  </si>
  <si>
    <t>underage alcohol</t>
  </si>
  <si>
    <t>furn alcohol tominor</t>
  </si>
  <si>
    <t>false report</t>
  </si>
  <si>
    <t>affray</t>
  </si>
  <si>
    <t>reckless conduct</t>
  </si>
  <si>
    <t>viol ord</t>
  </si>
  <si>
    <t>disorderly conduct</t>
  </si>
  <si>
    <t>vehicle reg</t>
  </si>
  <si>
    <t>cruelty animals</t>
  </si>
  <si>
    <t>sus of license</t>
  </si>
  <si>
    <t>distrib obscene mat</t>
  </si>
  <si>
    <t>harass phone</t>
  </si>
  <si>
    <t>hunting viol</t>
  </si>
  <si>
    <t>loitering</t>
  </si>
  <si>
    <t>discharge firearm public</t>
  </si>
  <si>
    <t>Total Civil</t>
  </si>
  <si>
    <t>Number</t>
  </si>
  <si>
    <t>Percent</t>
  </si>
  <si>
    <t>of Total</t>
  </si>
  <si>
    <t>GRAND TOTALS</t>
  </si>
  <si>
    <t xml:space="preserve">. . . . . . . . . . . . . . . . . . . . . . . . . . . . . . . . . . . . . . . . . . </t>
  </si>
  <si>
    <t>Total Criminal</t>
  </si>
  <si>
    <t xml:space="preserve">   Total Felonies</t>
  </si>
  <si>
    <t>Manslaughter</t>
  </si>
  <si>
    <t xml:space="preserve">   Total Misdemeanors</t>
  </si>
  <si>
    <t>Total Juvenile  (criminal only)</t>
  </si>
  <si>
    <t>. . . . . . . . . . . . . . . . . . . . . . . . . . . . . . . . . . . . . . . . . .</t>
  </si>
  <si>
    <t>Delinquent</t>
  </si>
  <si>
    <t>Total Motions/Proceedings</t>
  </si>
  <si>
    <t>Banking &amp; Corporation</t>
  </si>
  <si>
    <t>Domestic Relations</t>
  </si>
  <si>
    <t>Eminent Domain/Condemnation/Forfeiture</t>
  </si>
  <si>
    <t>Real Property</t>
  </si>
  <si>
    <t>Taxes &amp; Revenue</t>
  </si>
  <si>
    <t>Trusts &amp; Estates</t>
  </si>
  <si>
    <t>Independent Motions/Special Proceedings</t>
  </si>
  <si>
    <t>ag assault</t>
  </si>
  <si>
    <t xml:space="preserve"> arm rob</t>
  </si>
  <si>
    <t xml:space="preserve"> burg</t>
  </si>
  <si>
    <t xml:space="preserve"> invol mans</t>
  </si>
  <si>
    <t xml:space="preserve"> vol mans</t>
  </si>
  <si>
    <t xml:space="preserve"> vehic hom</t>
  </si>
  <si>
    <t xml:space="preserve"> kidnap</t>
  </si>
  <si>
    <t xml:space="preserve"> interfe custody</t>
  </si>
  <si>
    <t xml:space="preserve"> rape</t>
  </si>
  <si>
    <t>chld moles</t>
  </si>
  <si>
    <t xml:space="preserve">   Ser injury vehicle</t>
  </si>
  <si>
    <t xml:space="preserve"> sexass custody</t>
  </si>
  <si>
    <t xml:space="preserve"> Vgcsa</t>
  </si>
  <si>
    <t xml:space="preserve"> burg tools</t>
  </si>
  <si>
    <t xml:space="preserve"> conspiracy</t>
  </si>
  <si>
    <t xml:space="preserve"> viol oath pub off</t>
  </si>
  <si>
    <t xml:space="preserve">  conceal death</t>
  </si>
  <si>
    <t xml:space="preserve"> Escape</t>
  </si>
  <si>
    <t>open container</t>
  </si>
  <si>
    <t xml:space="preserve">  hit &amp; run</t>
  </si>
  <si>
    <t xml:space="preserve"> Impersonating off</t>
  </si>
  <si>
    <t xml:space="preserve">  flee police</t>
  </si>
  <si>
    <t xml:space="preserve"> Contrib delinq minor</t>
  </si>
  <si>
    <t xml:space="preserve"> false statement</t>
  </si>
  <si>
    <t xml:space="preserve"> Ga secur</t>
  </si>
  <si>
    <t xml:space="preserve"> welfare fraud</t>
  </si>
  <si>
    <t xml:space="preserve">  false name</t>
  </si>
  <si>
    <t xml:space="preserve"> S assault </t>
  </si>
  <si>
    <t xml:space="preserve">  Viol ord</t>
  </si>
  <si>
    <t xml:space="preserve"> vehicle reg</t>
  </si>
  <si>
    <t>Appt counsel</t>
  </si>
  <si>
    <t xml:space="preserve">  Contempt</t>
  </si>
  <si>
    <t xml:space="preserve">  bond</t>
  </si>
  <si>
    <t xml:space="preserve"> comptency</t>
  </si>
  <si>
    <t xml:space="preserve"> Mutiny penal institution</t>
  </si>
  <si>
    <t>Caseload by Type 2011</t>
  </si>
  <si>
    <t>Direct Appeals Docketed Calendar Year 2011</t>
  </si>
  <si>
    <t>2011 Caseload by Type</t>
  </si>
  <si>
    <t xml:space="preserve"> Cruelty child</t>
  </si>
  <si>
    <t xml:space="preserve">  Agg bat</t>
  </si>
  <si>
    <t>Batt/s batt</t>
  </si>
  <si>
    <t xml:space="preserve">  Stalking</t>
  </si>
  <si>
    <t>False imprison</t>
  </si>
  <si>
    <t xml:space="preserve"> Hijacking vehicle</t>
  </si>
  <si>
    <t xml:space="preserve">  Incest</t>
  </si>
  <si>
    <t xml:space="preserve"> Shoplifting</t>
  </si>
  <si>
    <t xml:space="preserve"> Habit viol </t>
  </si>
  <si>
    <t xml:space="preserve"> Crm damage</t>
  </si>
  <si>
    <t xml:space="preserve"> Forgery</t>
  </si>
  <si>
    <t xml:space="preserve">  Oth traf viol</t>
  </si>
  <si>
    <t xml:space="preserve">   Agg sod</t>
  </si>
  <si>
    <t xml:space="preserve">  Felon possfirearm</t>
  </si>
  <si>
    <t xml:space="preserve"> Arson</t>
  </si>
  <si>
    <t xml:space="preserve">   Conceal weapon</t>
  </si>
  <si>
    <t xml:space="preserve"> Stat rape</t>
  </si>
  <si>
    <t xml:space="preserve"> Robbery</t>
  </si>
  <si>
    <t xml:space="preserve"> Crim attempt</t>
  </si>
  <si>
    <t>Terror threats</t>
  </si>
  <si>
    <t xml:space="preserve">  poss illeg weapon</t>
  </si>
  <si>
    <t xml:space="preserve"> Sex bat</t>
  </si>
  <si>
    <t xml:space="preserve"> card fraud</t>
  </si>
  <si>
    <t xml:space="preserve"> RICO</t>
  </si>
  <si>
    <t xml:space="preserve"> Enciting a child</t>
  </si>
  <si>
    <t xml:space="preserve"> Enter auto</t>
  </si>
  <si>
    <t xml:space="preserve">  influence witness</t>
  </si>
  <si>
    <t xml:space="preserve"> inmate possess firearm</t>
  </si>
  <si>
    <t xml:space="preserve"> Obstruct off</t>
  </si>
  <si>
    <t>Crim inter govt prop</t>
  </si>
  <si>
    <t>hinder punish criminal</t>
  </si>
  <si>
    <t xml:space="preserve"> Fraud/related off</t>
  </si>
  <si>
    <t>Pimping</t>
  </si>
  <si>
    <t xml:space="preserve"> Theft</t>
  </si>
  <si>
    <t xml:space="preserve"> riot penal institution</t>
  </si>
  <si>
    <t xml:space="preserve">  Sodomy</t>
  </si>
  <si>
    <t xml:space="preserve"> street gang activity</t>
  </si>
  <si>
    <t xml:space="preserve"> Sex off reg</t>
  </si>
  <si>
    <t xml:space="preserve"> feticide</t>
  </si>
  <si>
    <t xml:space="preserve">  Fun alcohol to minor</t>
  </si>
  <si>
    <t xml:space="preserve">  pub drunk</t>
  </si>
  <si>
    <t xml:space="preserve">  Reckless cond</t>
  </si>
  <si>
    <t xml:space="preserve">  Disorderconduct</t>
  </si>
  <si>
    <t xml:space="preserve"> Cruelty animals</t>
  </si>
  <si>
    <t xml:space="preserve">  peep tom</t>
  </si>
  <si>
    <t xml:space="preserve"> Prostitution</t>
  </si>
  <si>
    <t xml:space="preserve"> Crim tresp</t>
  </si>
  <si>
    <t xml:space="preserve"> Loitering</t>
  </si>
  <si>
    <t xml:space="preserve"> possess unstamped spirits</t>
  </si>
  <si>
    <t xml:space="preserve"> Quash</t>
  </si>
  <si>
    <t xml:space="preserve"> Delin</t>
  </si>
  <si>
    <t xml:space="preserve"> Double jeopardy</t>
  </si>
  <si>
    <t xml:space="preserve">   Habeas cor</t>
  </si>
  <si>
    <t xml:space="preserve"> Ineffect asst</t>
  </si>
  <si>
    <t xml:space="preserve"> Prob rev</t>
  </si>
  <si>
    <t>release civ comm</t>
  </si>
  <si>
    <t xml:space="preserve"> Speedy trial </t>
  </si>
  <si>
    <t xml:space="preserve">    Plea in bar</t>
  </si>
  <si>
    <t xml:space="preserve">Mot suppress </t>
  </si>
  <si>
    <t xml:space="preserve"> Dismiss</t>
  </si>
  <si>
    <t xml:space="preserve"> Release from mental hosp</t>
  </si>
  <si>
    <t xml:space="preserve">   Mot in limine</t>
  </si>
  <si>
    <t xml:space="preserve">  Pro se mot</t>
  </si>
  <si>
    <t xml:space="preserve"> disqualify counsel</t>
  </si>
  <si>
    <t>Direct Appeals Criminal 2011</t>
  </si>
  <si>
    <t>agg/bat</t>
  </si>
  <si>
    <t>*crmtrespas</t>
  </si>
  <si>
    <t>*contempt</t>
  </si>
  <si>
    <t>*influ witness</t>
  </si>
  <si>
    <t>*expunge rec</t>
  </si>
  <si>
    <t>*misdemean</t>
  </si>
  <si>
    <t>*competency</t>
  </si>
  <si>
    <t>*perjury</t>
  </si>
  <si>
    <t>*bond forfeit</t>
  </si>
  <si>
    <t>*sex off regist</t>
  </si>
  <si>
    <t>*part crim gang act</t>
  </si>
  <si>
    <t>*brchcontract</t>
  </si>
  <si>
    <t>*grand jury proceedings</t>
  </si>
  <si>
    <t>*conversion</t>
  </si>
  <si>
    <t>*pet prob will</t>
  </si>
  <si>
    <t>mot recuse</t>
  </si>
  <si>
    <t>*furn obscene mat eletronically</t>
  </si>
  <si>
    <t>release civ commit</t>
  </si>
  <si>
    <t>serious injury by vehic</t>
  </si>
  <si>
    <t>total</t>
  </si>
  <si>
    <t>Aggravated Assault/Battery</t>
  </si>
  <si>
    <t>unauthor reproduction</t>
  </si>
</sst>
</file>

<file path=xl/styles.xml><?xml version="1.0" encoding="utf-8"?>
<styleSheet xmlns="http://schemas.openxmlformats.org/spreadsheetml/2006/main">
  <numFmts count="1">
    <numFmt numFmtId="164" formatCode="0.0%"/>
  </numFmts>
  <fonts count="19">
    <font>
      <sz val="11"/>
      <color theme="1"/>
      <name val="Calibri"/>
      <family val="2"/>
      <scheme val="minor"/>
    </font>
    <font>
      <sz val="8"/>
      <name val="Arial"/>
      <family val="2"/>
    </font>
    <font>
      <sz val="8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0"/>
      <name val="Arial"/>
    </font>
    <font>
      <b/>
      <sz val="10"/>
      <name val="Arial"/>
      <family val="2"/>
    </font>
    <font>
      <b/>
      <i/>
      <sz val="10"/>
      <name val="Arial"/>
    </font>
    <font>
      <i/>
      <sz val="12"/>
      <name val="Times New Roman"/>
      <family val="1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Times New Roman"/>
      <family val="1"/>
    </font>
    <font>
      <sz val="8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theme="1"/>
      <name val="Times New Roman"/>
      <family val="1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1" xfId="0" applyBorder="1"/>
    <xf numFmtId="0" fontId="1" fillId="0" borderId="0" xfId="0" applyFont="1" applyFill="1" applyBorder="1" applyAlignment="1"/>
    <xf numFmtId="0" fontId="13" fillId="0" borderId="0" xfId="0" applyFont="1" applyBorder="1"/>
    <xf numFmtId="0" fontId="0" fillId="0" borderId="0" xfId="0" applyBorder="1"/>
    <xf numFmtId="0" fontId="1" fillId="0" borderId="2" xfId="0" applyFont="1" applyFill="1" applyBorder="1" applyAlignment="1"/>
    <xf numFmtId="0" fontId="0" fillId="0" borderId="2" xfId="0" applyBorder="1"/>
    <xf numFmtId="0" fontId="13" fillId="0" borderId="2" xfId="0" applyFont="1" applyBorder="1"/>
    <xf numFmtId="0" fontId="1" fillId="0" borderId="3" xfId="0" applyFont="1" applyFill="1" applyBorder="1" applyAlignment="1"/>
    <xf numFmtId="0" fontId="0" fillId="0" borderId="3" xfId="0" applyBorder="1" applyAlignment="1">
      <alignment vertical="top"/>
    </xf>
    <xf numFmtId="0" fontId="0" fillId="0" borderId="3" xfId="0" applyBorder="1"/>
    <xf numFmtId="0" fontId="0" fillId="0" borderId="4" xfId="0" applyBorder="1"/>
    <xf numFmtId="0" fontId="1" fillId="0" borderId="5" xfId="0" applyFont="1" applyFill="1" applyBorder="1" applyAlignment="1"/>
    <xf numFmtId="0" fontId="1" fillId="0" borderId="6" xfId="0" applyFont="1" applyFill="1" applyBorder="1" applyAlignment="1"/>
    <xf numFmtId="0" fontId="13" fillId="0" borderId="4" xfId="0" applyFont="1" applyBorder="1"/>
    <xf numFmtId="0" fontId="13" fillId="0" borderId="5" xfId="0" applyFont="1" applyBorder="1"/>
    <xf numFmtId="0" fontId="13" fillId="0" borderId="6" xfId="0" applyFont="1" applyBorder="1" applyAlignment="1">
      <alignment vertical="top"/>
    </xf>
    <xf numFmtId="0" fontId="13" fillId="0" borderId="6" xfId="0" applyFont="1" applyBorder="1"/>
    <xf numFmtId="0" fontId="2" fillId="0" borderId="3" xfId="0" applyFont="1" applyFill="1" applyBorder="1" applyAlignment="1"/>
    <xf numFmtId="0" fontId="14" fillId="0" borderId="3" xfId="0" applyFont="1" applyBorder="1"/>
    <xf numFmtId="0" fontId="14" fillId="0" borderId="0" xfId="0" applyFont="1"/>
    <xf numFmtId="0" fontId="3" fillId="0" borderId="3" xfId="0" applyFont="1" applyFill="1" applyBorder="1" applyAlignment="1"/>
    <xf numFmtId="0" fontId="0" fillId="0" borderId="3" xfId="0" applyFill="1" applyBorder="1" applyAlignment="1"/>
    <xf numFmtId="0" fontId="15" fillId="0" borderId="3" xfId="0" applyFont="1" applyBorder="1"/>
    <xf numFmtId="0" fontId="13" fillId="0" borderId="3" xfId="0" applyFont="1" applyBorder="1"/>
    <xf numFmtId="0" fontId="15" fillId="0" borderId="3" xfId="0" applyFont="1" applyFill="1" applyBorder="1"/>
    <xf numFmtId="0" fontId="13" fillId="0" borderId="3" xfId="0" applyFont="1" applyFill="1" applyBorder="1"/>
    <xf numFmtId="0" fontId="13" fillId="0" borderId="5" xfId="0" applyFont="1" applyFill="1" applyBorder="1"/>
    <xf numFmtId="0" fontId="0" fillId="0" borderId="5" xfId="0" applyBorder="1"/>
    <xf numFmtId="0" fontId="0" fillId="0" borderId="6" xfId="0" applyBorder="1"/>
    <xf numFmtId="0" fontId="13" fillId="0" borderId="6" xfId="0" applyFont="1" applyFill="1" applyBorder="1"/>
    <xf numFmtId="0" fontId="13" fillId="0" borderId="0" xfId="0" applyFont="1"/>
    <xf numFmtId="0" fontId="16" fillId="0" borderId="4" xfId="0" applyFont="1" applyBorder="1"/>
    <xf numFmtId="0" fontId="13" fillId="0" borderId="0" xfId="0" applyFont="1" applyFill="1" applyBorder="1"/>
    <xf numFmtId="0" fontId="16" fillId="0" borderId="0" xfId="0" applyFont="1" applyFill="1" applyBorder="1"/>
    <xf numFmtId="0" fontId="16" fillId="0" borderId="0" xfId="0" applyFont="1"/>
    <xf numFmtId="0" fontId="13" fillId="0" borderId="7" xfId="0" applyFont="1" applyBorder="1"/>
    <xf numFmtId="0" fontId="13" fillId="0" borderId="8" xfId="0" applyFont="1" applyBorder="1"/>
    <xf numFmtId="0" fontId="13" fillId="0" borderId="9" xfId="0" applyFont="1" applyBorder="1" applyAlignment="1">
      <alignment vertical="top"/>
    </xf>
    <xf numFmtId="0" fontId="13" fillId="0" borderId="1" xfId="0" applyFont="1" applyBorder="1"/>
    <xf numFmtId="0" fontId="0" fillId="0" borderId="9" xfId="0" applyBorder="1"/>
    <xf numFmtId="0" fontId="17" fillId="0" borderId="3" xfId="0" applyFont="1" applyBorder="1"/>
    <xf numFmtId="0" fontId="12" fillId="0" borderId="0" xfId="0" applyFont="1"/>
    <xf numFmtId="0" fontId="0" fillId="0" borderId="0" xfId="0" applyAlignment="1">
      <alignment vertical="top"/>
    </xf>
    <xf numFmtId="0" fontId="4" fillId="0" borderId="0" xfId="0" applyFont="1" applyFill="1" applyAlignment="1"/>
    <xf numFmtId="0" fontId="5" fillId="0" borderId="0" xfId="0" applyFont="1" applyFill="1" applyAlignment="1"/>
    <xf numFmtId="0" fontId="6" fillId="0" borderId="0" xfId="0" applyFont="1" applyFill="1" applyAlignment="1"/>
    <xf numFmtId="0" fontId="7" fillId="0" borderId="0" xfId="0" applyFont="1" applyFill="1" applyAlignment="1"/>
    <xf numFmtId="0" fontId="8" fillId="0" borderId="0" xfId="0" applyFont="1" applyFill="1" applyAlignment="1"/>
    <xf numFmtId="164" fontId="0" fillId="0" borderId="0" xfId="0" applyNumberFormat="1" applyAlignment="1">
      <alignment vertical="top"/>
    </xf>
    <xf numFmtId="0" fontId="1" fillId="0" borderId="0" xfId="0" applyFont="1" applyFill="1" applyAlignment="1"/>
    <xf numFmtId="0" fontId="10" fillId="0" borderId="0" xfId="0" applyFont="1" applyFill="1" applyAlignment="1"/>
    <xf numFmtId="0" fontId="11" fillId="0" borderId="0" xfId="0" applyFont="1" applyFill="1" applyAlignment="1"/>
    <xf numFmtId="0" fontId="0" fillId="0" borderId="0" xfId="0" applyFill="1" applyAlignment="1"/>
    <xf numFmtId="0" fontId="12" fillId="0" borderId="0" xfId="0" applyFont="1" applyAlignment="1">
      <alignment vertical="top"/>
    </xf>
    <xf numFmtId="0" fontId="0" fillId="0" borderId="10" xfId="0" applyBorder="1"/>
    <xf numFmtId="0" fontId="0" fillId="0" borderId="11" xfId="0" applyBorder="1"/>
    <xf numFmtId="0" fontId="13" fillId="0" borderId="12" xfId="0" applyFont="1" applyFill="1" applyBorder="1"/>
    <xf numFmtId="0" fontId="0" fillId="0" borderId="11" xfId="0" applyFill="1" applyBorder="1"/>
    <xf numFmtId="1" fontId="9" fillId="0" borderId="0" xfId="0" applyNumberFormat="1" applyFont="1" applyFill="1" applyAlignment="1"/>
    <xf numFmtId="0" fontId="0" fillId="0" borderId="0" xfId="0" applyFont="1" applyAlignment="1">
      <alignment vertical="top"/>
    </xf>
    <xf numFmtId="0" fontId="18" fillId="0" borderId="0" xfId="0" applyFont="1" applyFill="1" applyAlignment="1"/>
    <xf numFmtId="164" fontId="0" fillId="0" borderId="0" xfId="0" applyNumberFormat="1"/>
    <xf numFmtId="0" fontId="9" fillId="0" borderId="0" xfId="0" applyFont="1" applyFill="1" applyAlignme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56"/>
  <sheetViews>
    <sheetView topLeftCell="A33" workbookViewId="0">
      <selection activeCell="P40" sqref="P40"/>
    </sheetView>
  </sheetViews>
  <sheetFormatPr defaultRowHeight="15"/>
  <cols>
    <col min="1" max="1" width="5" customWidth="1"/>
    <col min="2" max="2" width="11.28515625" customWidth="1"/>
    <col min="3" max="3" width="5" customWidth="1"/>
    <col min="4" max="4" width="9.42578125" customWidth="1"/>
    <col min="5" max="5" width="4.140625" customWidth="1"/>
    <col min="6" max="6" width="8.7109375" customWidth="1"/>
    <col min="7" max="7" width="5.140625" customWidth="1"/>
    <col min="8" max="8" width="12.28515625" customWidth="1"/>
    <col min="9" max="9" width="4.42578125" customWidth="1"/>
    <col min="10" max="10" width="11.28515625" customWidth="1"/>
    <col min="11" max="11" width="4.7109375" customWidth="1"/>
    <col min="12" max="12" width="11.7109375" customWidth="1"/>
    <col min="13" max="13" width="5" customWidth="1"/>
    <col min="14" max="14" width="10.85546875" customWidth="1"/>
    <col min="15" max="15" width="4.28515625" customWidth="1"/>
    <col min="16" max="16" width="8" customWidth="1"/>
    <col min="17" max="17" width="4.5703125" customWidth="1"/>
    <col min="18" max="18" width="8.7109375" customWidth="1"/>
    <col min="19" max="19" width="5.5703125" customWidth="1"/>
    <col min="20" max="20" width="7.28515625" customWidth="1"/>
    <col min="21" max="21" width="4.7109375" customWidth="1"/>
    <col min="22" max="22" width="11.7109375" customWidth="1"/>
  </cols>
  <sheetData>
    <row r="1" spans="1:23">
      <c r="A1" t="s">
        <v>234</v>
      </c>
      <c r="C1">
        <v>2011</v>
      </c>
    </row>
    <row r="3" spans="1:23">
      <c r="A3" t="s">
        <v>37</v>
      </c>
    </row>
    <row r="5" spans="1:23">
      <c r="A5" s="11"/>
      <c r="B5" s="11"/>
      <c r="C5" s="1"/>
      <c r="D5" s="11"/>
      <c r="E5" s="1"/>
      <c r="F5" s="11"/>
      <c r="G5" s="1"/>
      <c r="H5" s="11"/>
      <c r="I5" s="1"/>
      <c r="J5" s="11"/>
      <c r="K5" s="1"/>
      <c r="L5" s="14" t="s">
        <v>24</v>
      </c>
      <c r="M5" s="1"/>
      <c r="N5" s="11"/>
      <c r="O5" s="1"/>
      <c r="P5" s="11"/>
      <c r="Q5" s="1"/>
      <c r="R5" s="11"/>
      <c r="S5" s="1"/>
      <c r="T5" s="11"/>
      <c r="U5" s="1"/>
      <c r="V5" s="14" t="s">
        <v>30</v>
      </c>
    </row>
    <row r="6" spans="1:23">
      <c r="A6" s="12"/>
      <c r="B6" s="12"/>
      <c r="C6" s="2"/>
      <c r="D6" s="12" t="s">
        <v>21</v>
      </c>
      <c r="E6" s="2"/>
      <c r="F6" s="12"/>
      <c r="G6" s="2"/>
      <c r="H6" s="12"/>
      <c r="I6" s="2"/>
      <c r="J6" s="12" t="s">
        <v>32</v>
      </c>
      <c r="K6" s="2"/>
      <c r="L6" s="15" t="s">
        <v>25</v>
      </c>
      <c r="M6" s="4"/>
      <c r="N6" s="15" t="s">
        <v>33</v>
      </c>
      <c r="O6" s="3"/>
      <c r="P6" s="15" t="s">
        <v>27</v>
      </c>
      <c r="Q6" s="3"/>
      <c r="R6" s="15"/>
      <c r="S6" s="3"/>
      <c r="T6" s="15" t="s">
        <v>35</v>
      </c>
      <c r="U6" s="3"/>
      <c r="V6" s="15" t="s">
        <v>36</v>
      </c>
    </row>
    <row r="7" spans="1:23">
      <c r="A7" s="13" t="s">
        <v>38</v>
      </c>
      <c r="B7" s="13" t="s">
        <v>0</v>
      </c>
      <c r="C7" s="5" t="s">
        <v>38</v>
      </c>
      <c r="D7" s="13" t="s">
        <v>22</v>
      </c>
      <c r="E7" s="5" t="s">
        <v>38</v>
      </c>
      <c r="F7" s="13" t="s">
        <v>1</v>
      </c>
      <c r="G7" s="5" t="s">
        <v>38</v>
      </c>
      <c r="H7" s="13" t="s">
        <v>9</v>
      </c>
      <c r="I7" s="5" t="s">
        <v>38</v>
      </c>
      <c r="J7" s="13" t="s">
        <v>23</v>
      </c>
      <c r="K7" s="5" t="s">
        <v>38</v>
      </c>
      <c r="L7" s="16" t="s">
        <v>26</v>
      </c>
      <c r="M7" s="6" t="s">
        <v>38</v>
      </c>
      <c r="N7" s="17" t="s">
        <v>34</v>
      </c>
      <c r="O7" s="7" t="s">
        <v>38</v>
      </c>
      <c r="P7" s="17" t="s">
        <v>28</v>
      </c>
      <c r="Q7" s="7" t="s">
        <v>38</v>
      </c>
      <c r="R7" s="17" t="s">
        <v>14</v>
      </c>
      <c r="S7" s="7" t="s">
        <v>38</v>
      </c>
      <c r="T7" s="17" t="s">
        <v>29</v>
      </c>
      <c r="U7" s="7" t="s">
        <v>38</v>
      </c>
      <c r="V7" s="17" t="s">
        <v>31</v>
      </c>
    </row>
    <row r="8" spans="1:23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9"/>
      <c r="M8" s="10"/>
      <c r="N8" s="10"/>
      <c r="O8" s="10"/>
      <c r="P8" s="10"/>
      <c r="Q8" s="10"/>
      <c r="R8" s="10"/>
      <c r="S8" s="10"/>
      <c r="T8" s="10"/>
      <c r="U8" s="10"/>
      <c r="V8" s="10"/>
    </row>
    <row r="9" spans="1:23">
      <c r="A9" s="18">
        <v>39</v>
      </c>
      <c r="B9" s="18" t="s">
        <v>39</v>
      </c>
      <c r="C9" s="18"/>
      <c r="D9" s="18" t="s">
        <v>47</v>
      </c>
      <c r="E9" s="18">
        <v>2</v>
      </c>
      <c r="F9" s="18" t="s">
        <v>8</v>
      </c>
      <c r="G9" s="18">
        <v>11</v>
      </c>
      <c r="H9" s="18" t="s">
        <v>66</v>
      </c>
      <c r="I9" s="18">
        <v>22</v>
      </c>
      <c r="J9" s="18" t="s">
        <v>68</v>
      </c>
      <c r="K9" s="18">
        <v>8</v>
      </c>
      <c r="L9" s="18" t="s">
        <v>78</v>
      </c>
      <c r="M9" s="19"/>
      <c r="N9" s="23" t="s">
        <v>81</v>
      </c>
      <c r="O9" s="23"/>
      <c r="P9" s="23" t="s">
        <v>88</v>
      </c>
      <c r="Q9" s="19">
        <v>118</v>
      </c>
      <c r="R9" s="23" t="s">
        <v>91</v>
      </c>
      <c r="S9" s="19">
        <v>18</v>
      </c>
      <c r="T9" s="23" t="s">
        <v>112</v>
      </c>
      <c r="U9" s="19">
        <v>17</v>
      </c>
      <c r="V9" s="23" t="s">
        <v>116</v>
      </c>
      <c r="W9" s="20"/>
    </row>
    <row r="10" spans="1:23">
      <c r="A10" s="18"/>
      <c r="B10" s="18" t="s">
        <v>40</v>
      </c>
      <c r="C10" s="18">
        <v>4</v>
      </c>
      <c r="D10" s="18" t="s">
        <v>48</v>
      </c>
      <c r="E10" s="18"/>
      <c r="F10" s="18" t="s">
        <v>50</v>
      </c>
      <c r="G10" s="18">
        <v>42</v>
      </c>
      <c r="H10" s="18" t="s">
        <v>67</v>
      </c>
      <c r="I10" s="18">
        <v>5</v>
      </c>
      <c r="J10" s="18" t="s">
        <v>69</v>
      </c>
      <c r="K10" s="18">
        <v>10</v>
      </c>
      <c r="L10" s="18" t="s">
        <v>79</v>
      </c>
      <c r="M10" s="19"/>
      <c r="N10" s="23" t="s">
        <v>82</v>
      </c>
      <c r="O10" s="23"/>
      <c r="P10" s="23" t="s">
        <v>89</v>
      </c>
      <c r="Q10" s="19"/>
      <c r="R10" s="23" t="s">
        <v>92</v>
      </c>
      <c r="S10" s="19">
        <v>3</v>
      </c>
      <c r="T10" s="23" t="s">
        <v>113</v>
      </c>
      <c r="U10" s="19">
        <v>33</v>
      </c>
      <c r="V10" s="23" t="s">
        <v>117</v>
      </c>
      <c r="W10" s="20"/>
    </row>
    <row r="11" spans="1:23">
      <c r="A11" s="18">
        <v>1</v>
      </c>
      <c r="B11" s="18" t="s">
        <v>41</v>
      </c>
      <c r="C11" s="18">
        <v>7</v>
      </c>
      <c r="D11" s="18" t="s">
        <v>49</v>
      </c>
      <c r="E11" s="18"/>
      <c r="F11" s="18" t="s">
        <v>51</v>
      </c>
      <c r="G11" s="18"/>
      <c r="H11" s="18"/>
      <c r="I11" s="18">
        <v>9</v>
      </c>
      <c r="J11" s="18" t="s">
        <v>70</v>
      </c>
      <c r="K11" s="18">
        <v>1</v>
      </c>
      <c r="L11" s="18" t="s">
        <v>80</v>
      </c>
      <c r="M11" s="19">
        <v>29</v>
      </c>
      <c r="N11" s="23" t="s">
        <v>83</v>
      </c>
      <c r="O11" s="23">
        <v>18</v>
      </c>
      <c r="P11" s="23" t="s">
        <v>90</v>
      </c>
      <c r="Q11" s="19"/>
      <c r="R11" s="23" t="s">
        <v>93</v>
      </c>
      <c r="S11" s="19">
        <v>3</v>
      </c>
      <c r="T11" s="23" t="s">
        <v>114</v>
      </c>
      <c r="U11" s="19"/>
      <c r="V11" s="23" t="s">
        <v>118</v>
      </c>
      <c r="W11" s="20"/>
    </row>
    <row r="12" spans="1:23">
      <c r="A12" s="18"/>
      <c r="B12" s="18" t="s">
        <v>42</v>
      </c>
      <c r="C12" s="18"/>
      <c r="D12" s="18" t="s">
        <v>164</v>
      </c>
      <c r="E12" s="18"/>
      <c r="F12" s="18" t="s">
        <v>52</v>
      </c>
      <c r="G12" s="18"/>
      <c r="H12" s="18"/>
      <c r="I12" s="18">
        <v>31</v>
      </c>
      <c r="J12" s="18" t="s">
        <v>71</v>
      </c>
      <c r="K12" s="18"/>
      <c r="L12" s="21"/>
      <c r="M12" s="19"/>
      <c r="N12" s="23" t="s">
        <v>87</v>
      </c>
      <c r="O12" s="23"/>
      <c r="P12" s="19"/>
      <c r="Q12" s="19"/>
      <c r="R12" s="23" t="s">
        <v>18</v>
      </c>
      <c r="S12" s="19"/>
      <c r="T12" s="23" t="s">
        <v>115</v>
      </c>
      <c r="U12" s="19">
        <v>5</v>
      </c>
      <c r="V12" s="23" t="s">
        <v>119</v>
      </c>
      <c r="W12" s="20"/>
    </row>
    <row r="13" spans="1:23">
      <c r="A13" s="18">
        <v>1</v>
      </c>
      <c r="B13" s="18" t="s">
        <v>43</v>
      </c>
      <c r="C13" s="18"/>
      <c r="D13" s="18" t="s">
        <v>288</v>
      </c>
      <c r="E13" s="18"/>
      <c r="F13" s="18" t="s">
        <v>4</v>
      </c>
      <c r="G13" s="18"/>
      <c r="H13" s="18"/>
      <c r="I13" s="18">
        <v>6</v>
      </c>
      <c r="J13" s="18" t="s">
        <v>72</v>
      </c>
      <c r="K13" s="18"/>
      <c r="L13" s="21"/>
      <c r="M13" s="19"/>
      <c r="N13" s="23" t="s">
        <v>10</v>
      </c>
      <c r="O13" s="23"/>
      <c r="P13" s="19"/>
      <c r="Q13" s="19">
        <v>27</v>
      </c>
      <c r="R13" s="23" t="s">
        <v>94</v>
      </c>
      <c r="S13" s="19">
        <v>2</v>
      </c>
      <c r="T13" s="19" t="s">
        <v>490</v>
      </c>
      <c r="U13" s="19">
        <v>6</v>
      </c>
      <c r="V13" s="23" t="s">
        <v>120</v>
      </c>
      <c r="W13" s="20"/>
    </row>
    <row r="14" spans="1:23">
      <c r="A14" s="18"/>
      <c r="B14" s="18" t="s">
        <v>44</v>
      </c>
      <c r="C14" s="18"/>
      <c r="D14" s="18"/>
      <c r="E14" s="18">
        <v>354</v>
      </c>
      <c r="F14" s="18" t="s">
        <v>53</v>
      </c>
      <c r="G14" s="18"/>
      <c r="H14" s="18"/>
      <c r="I14" s="18">
        <v>4</v>
      </c>
      <c r="J14" s="18" t="s">
        <v>73</v>
      </c>
      <c r="K14" s="18"/>
      <c r="L14" s="21"/>
      <c r="M14" s="19"/>
      <c r="N14" s="23" t="s">
        <v>12</v>
      </c>
      <c r="O14" s="23"/>
      <c r="P14" s="19"/>
      <c r="Q14" s="19"/>
      <c r="R14" s="23" t="s">
        <v>95</v>
      </c>
      <c r="S14" s="19"/>
      <c r="T14" s="19"/>
      <c r="U14" s="19"/>
      <c r="V14" s="23" t="s">
        <v>121</v>
      </c>
      <c r="W14" s="20"/>
    </row>
    <row r="15" spans="1:23">
      <c r="A15" s="18"/>
      <c r="B15" s="18" t="s">
        <v>45</v>
      </c>
      <c r="C15" s="18"/>
      <c r="D15" s="18"/>
      <c r="E15" s="18"/>
      <c r="F15" s="18" t="s">
        <v>8</v>
      </c>
      <c r="G15" s="18"/>
      <c r="H15" s="18"/>
      <c r="I15" s="18">
        <v>27</v>
      </c>
      <c r="J15" s="18" t="s">
        <v>74</v>
      </c>
      <c r="K15" s="18"/>
      <c r="L15" s="21"/>
      <c r="M15" s="19"/>
      <c r="N15" s="23" t="s">
        <v>56</v>
      </c>
      <c r="O15" s="23"/>
      <c r="P15" s="19"/>
      <c r="Q15" s="19"/>
      <c r="R15" s="23" t="s">
        <v>96</v>
      </c>
      <c r="S15" s="19"/>
      <c r="T15" s="19"/>
      <c r="U15" s="19"/>
      <c r="V15" s="23" t="s">
        <v>122</v>
      </c>
      <c r="W15" s="20"/>
    </row>
    <row r="16" spans="1:23">
      <c r="A16" s="18">
        <v>21</v>
      </c>
      <c r="B16" s="18" t="s">
        <v>46</v>
      </c>
      <c r="C16" s="18"/>
      <c r="D16" s="18"/>
      <c r="E16" s="18"/>
      <c r="F16" s="18" t="s">
        <v>54</v>
      </c>
      <c r="G16" s="18"/>
      <c r="H16" s="18"/>
      <c r="I16" s="18">
        <v>1</v>
      </c>
      <c r="J16" s="18" t="s">
        <v>75</v>
      </c>
      <c r="K16" s="18"/>
      <c r="L16" s="21"/>
      <c r="M16" s="19">
        <v>78</v>
      </c>
      <c r="N16" s="23" t="s">
        <v>84</v>
      </c>
      <c r="O16" s="23"/>
      <c r="P16" s="19"/>
      <c r="Q16" s="19">
        <v>126</v>
      </c>
      <c r="R16" s="23" t="s">
        <v>97</v>
      </c>
      <c r="S16" s="19"/>
      <c r="T16" s="19"/>
      <c r="U16" s="19"/>
      <c r="V16" s="23" t="s">
        <v>123</v>
      </c>
      <c r="W16" s="20"/>
    </row>
    <row r="17" spans="1:23">
      <c r="A17" s="18">
        <v>4</v>
      </c>
      <c r="B17" s="18" t="s">
        <v>287</v>
      </c>
      <c r="C17" s="18"/>
      <c r="D17" s="18"/>
      <c r="E17" s="18"/>
      <c r="F17" s="18" t="s">
        <v>55</v>
      </c>
      <c r="G17" s="18"/>
      <c r="H17" s="18"/>
      <c r="I17" s="18">
        <v>2</v>
      </c>
      <c r="J17" s="18" t="s">
        <v>76</v>
      </c>
      <c r="K17" s="18"/>
      <c r="L17" s="21"/>
      <c r="M17" s="19"/>
      <c r="N17" s="23" t="s">
        <v>85</v>
      </c>
      <c r="O17" s="23"/>
      <c r="P17" s="19"/>
      <c r="Q17" s="19"/>
      <c r="R17" s="23" t="s">
        <v>98</v>
      </c>
      <c r="S17" s="19"/>
      <c r="T17" s="19"/>
      <c r="U17" s="19"/>
      <c r="V17" s="23" t="s">
        <v>124</v>
      </c>
      <c r="W17" s="20"/>
    </row>
    <row r="18" spans="1:23">
      <c r="A18" s="18"/>
      <c r="B18" s="18"/>
      <c r="C18" s="18"/>
      <c r="D18" s="18"/>
      <c r="E18" s="18"/>
      <c r="F18" s="18" t="s">
        <v>2</v>
      </c>
      <c r="G18" s="18"/>
      <c r="H18" s="18"/>
      <c r="I18" s="18">
        <v>1</v>
      </c>
      <c r="J18" s="18" t="s">
        <v>77</v>
      </c>
      <c r="K18" s="18"/>
      <c r="L18" s="21"/>
      <c r="M18" s="19"/>
      <c r="N18" s="23" t="s">
        <v>13</v>
      </c>
      <c r="O18" s="23"/>
      <c r="P18" s="19"/>
      <c r="Q18" s="19">
        <v>9</v>
      </c>
      <c r="R18" s="23" t="s">
        <v>99</v>
      </c>
      <c r="S18" s="19"/>
      <c r="T18" s="19"/>
      <c r="U18" s="19">
        <v>9</v>
      </c>
      <c r="V18" s="23" t="s">
        <v>125</v>
      </c>
      <c r="W18" s="20"/>
    </row>
    <row r="19" spans="1:23">
      <c r="A19" s="18"/>
      <c r="B19" s="18"/>
      <c r="C19" s="18"/>
      <c r="D19" s="18"/>
      <c r="E19" s="18"/>
      <c r="F19" s="18" t="s">
        <v>56</v>
      </c>
      <c r="G19" s="18"/>
      <c r="H19" s="18"/>
      <c r="I19" s="18">
        <v>1</v>
      </c>
      <c r="J19" s="18" t="s">
        <v>159</v>
      </c>
      <c r="K19" s="18"/>
      <c r="L19" s="21"/>
      <c r="M19" s="19"/>
      <c r="N19" s="23" t="s">
        <v>86</v>
      </c>
      <c r="O19" s="23"/>
      <c r="P19" s="19"/>
      <c r="Q19" s="19"/>
      <c r="R19" s="23" t="s">
        <v>100</v>
      </c>
      <c r="S19" s="19"/>
      <c r="T19" s="19"/>
      <c r="U19" s="19"/>
      <c r="V19" s="23" t="s">
        <v>20</v>
      </c>
      <c r="W19" s="20"/>
    </row>
    <row r="20" spans="1:23">
      <c r="A20" s="18"/>
      <c r="B20" s="18"/>
      <c r="C20" s="18"/>
      <c r="D20" s="18"/>
      <c r="E20" s="18"/>
      <c r="F20" s="18" t="s">
        <v>57</v>
      </c>
      <c r="G20" s="18"/>
      <c r="H20" s="18"/>
      <c r="I20" s="18">
        <v>1</v>
      </c>
      <c r="J20" s="18" t="s">
        <v>160</v>
      </c>
      <c r="K20" s="18"/>
      <c r="L20" s="21"/>
      <c r="M20" s="19">
        <v>10</v>
      </c>
      <c r="N20" s="41" t="s">
        <v>285</v>
      </c>
      <c r="O20" s="19"/>
      <c r="P20" s="19"/>
      <c r="Q20" s="19"/>
      <c r="R20" s="23" t="s">
        <v>15</v>
      </c>
      <c r="S20" s="19"/>
      <c r="T20" s="19"/>
      <c r="U20" s="19">
        <v>8</v>
      </c>
      <c r="V20" s="23" t="s">
        <v>126</v>
      </c>
      <c r="W20" s="20"/>
    </row>
    <row r="21" spans="1:23">
      <c r="A21" s="18"/>
      <c r="B21" s="18"/>
      <c r="C21" s="18"/>
      <c r="D21" s="18"/>
      <c r="E21" s="18"/>
      <c r="F21" s="18" t="s">
        <v>58</v>
      </c>
      <c r="G21" s="18"/>
      <c r="H21" s="18"/>
      <c r="I21" s="18">
        <v>11</v>
      </c>
      <c r="J21" s="18" t="s">
        <v>161</v>
      </c>
      <c r="K21" s="18"/>
      <c r="L21" s="21"/>
      <c r="M21" s="19"/>
      <c r="N21" s="19"/>
      <c r="O21" s="19"/>
      <c r="P21" s="19"/>
      <c r="Q21" s="19">
        <v>21</v>
      </c>
      <c r="R21" s="23" t="s">
        <v>101</v>
      </c>
      <c r="S21" s="19"/>
      <c r="T21" s="19"/>
      <c r="U21" s="19"/>
      <c r="V21" s="23" t="s">
        <v>127</v>
      </c>
      <c r="W21" s="20"/>
    </row>
    <row r="22" spans="1:23">
      <c r="A22" s="18"/>
      <c r="B22" s="18"/>
      <c r="C22" s="18"/>
      <c r="D22" s="18"/>
      <c r="E22" s="18"/>
      <c r="F22" s="18" t="s">
        <v>59</v>
      </c>
      <c r="G22" s="18"/>
      <c r="H22" s="18"/>
      <c r="I22" s="18">
        <v>6</v>
      </c>
      <c r="J22" s="18" t="s">
        <v>162</v>
      </c>
      <c r="K22" s="18"/>
      <c r="L22" s="21"/>
      <c r="M22" s="19"/>
      <c r="N22" s="19"/>
      <c r="O22" s="19"/>
      <c r="P22" s="19"/>
      <c r="Q22" s="19"/>
      <c r="R22" s="23" t="s">
        <v>102</v>
      </c>
      <c r="S22" s="19"/>
      <c r="T22" s="19"/>
      <c r="U22" s="19">
        <v>58</v>
      </c>
      <c r="V22" s="23" t="s">
        <v>128</v>
      </c>
      <c r="W22" s="20"/>
    </row>
    <row r="23" spans="1:23">
      <c r="A23" s="18"/>
      <c r="B23" s="18"/>
      <c r="C23" s="18"/>
      <c r="D23" s="18"/>
      <c r="E23" s="18"/>
      <c r="F23" s="18" t="s">
        <v>60</v>
      </c>
      <c r="G23" s="18"/>
      <c r="H23" s="18"/>
      <c r="I23" s="18">
        <v>21</v>
      </c>
      <c r="J23" s="18" t="s">
        <v>163</v>
      </c>
      <c r="K23" s="18"/>
      <c r="L23" s="21"/>
      <c r="M23" s="19"/>
      <c r="N23" s="19"/>
      <c r="O23" s="19"/>
      <c r="P23" s="19"/>
      <c r="Q23" s="19"/>
      <c r="R23" s="23" t="s">
        <v>103</v>
      </c>
      <c r="S23" s="19"/>
      <c r="T23" s="19"/>
      <c r="U23" s="19">
        <v>2</v>
      </c>
      <c r="V23" s="23" t="s">
        <v>129</v>
      </c>
      <c r="W23" s="20"/>
    </row>
    <row r="24" spans="1:23">
      <c r="A24" s="18"/>
      <c r="B24" s="18"/>
      <c r="C24" s="18"/>
      <c r="D24" s="18"/>
      <c r="E24" s="18"/>
      <c r="F24" s="18" t="s">
        <v>61</v>
      </c>
      <c r="G24" s="18"/>
      <c r="H24" s="18"/>
      <c r="I24" s="18"/>
      <c r="J24" s="18"/>
      <c r="K24" s="18"/>
      <c r="L24" s="21"/>
      <c r="M24" s="19"/>
      <c r="N24" s="19"/>
      <c r="O24" s="19"/>
      <c r="P24" s="19"/>
      <c r="Q24" s="19"/>
      <c r="R24" s="23" t="s">
        <v>104</v>
      </c>
      <c r="S24" s="19"/>
      <c r="T24" s="19"/>
      <c r="U24" s="19"/>
      <c r="V24" s="23" t="s">
        <v>130</v>
      </c>
      <c r="W24" s="20"/>
    </row>
    <row r="25" spans="1:23">
      <c r="A25" s="18"/>
      <c r="B25" s="18"/>
      <c r="C25" s="18"/>
      <c r="D25" s="18"/>
      <c r="E25" s="18"/>
      <c r="F25" s="18" t="s">
        <v>7</v>
      </c>
      <c r="G25" s="18"/>
      <c r="H25" s="18"/>
      <c r="I25" s="18"/>
      <c r="J25" s="18"/>
      <c r="K25" s="18"/>
      <c r="L25" s="21"/>
      <c r="M25" s="19"/>
      <c r="N25" s="19"/>
      <c r="O25" s="19"/>
      <c r="P25" s="19"/>
      <c r="Q25" s="19">
        <v>9</v>
      </c>
      <c r="R25" s="23" t="s">
        <v>105</v>
      </c>
      <c r="S25" s="19"/>
      <c r="T25" s="19"/>
      <c r="U25" s="19"/>
      <c r="V25" s="23" t="s">
        <v>131</v>
      </c>
      <c r="W25" s="20"/>
    </row>
    <row r="26" spans="1:23">
      <c r="A26" s="18"/>
      <c r="B26" s="18"/>
      <c r="C26" s="18"/>
      <c r="D26" s="18"/>
      <c r="E26" s="18"/>
      <c r="F26" s="18" t="s">
        <v>62</v>
      </c>
      <c r="G26" s="18"/>
      <c r="H26" s="18"/>
      <c r="I26" s="18"/>
      <c r="J26" s="18"/>
      <c r="K26" s="18"/>
      <c r="L26" s="21"/>
      <c r="M26" s="19"/>
      <c r="N26" s="19"/>
      <c r="O26" s="19"/>
      <c r="P26" s="19"/>
      <c r="Q26" s="19"/>
      <c r="R26" s="23" t="s">
        <v>16</v>
      </c>
      <c r="S26" s="19"/>
      <c r="T26" s="19"/>
      <c r="U26" s="19"/>
      <c r="V26" s="23" t="s">
        <v>132</v>
      </c>
      <c r="W26" s="20"/>
    </row>
    <row r="27" spans="1:23">
      <c r="A27" s="18"/>
      <c r="B27" s="18"/>
      <c r="C27" s="18"/>
      <c r="D27" s="18"/>
      <c r="E27" s="18"/>
      <c r="F27" s="18" t="s">
        <v>3</v>
      </c>
      <c r="G27" s="18"/>
      <c r="H27" s="18"/>
      <c r="I27" s="18"/>
      <c r="J27" s="18"/>
      <c r="K27" s="18"/>
      <c r="L27" s="21"/>
      <c r="M27" s="19"/>
      <c r="N27" s="19"/>
      <c r="O27" s="19"/>
      <c r="P27" s="19"/>
      <c r="Q27" s="19"/>
      <c r="R27" s="23" t="s">
        <v>106</v>
      </c>
      <c r="S27" s="19"/>
      <c r="T27" s="19"/>
      <c r="U27" s="19"/>
      <c r="V27" s="23" t="s">
        <v>133</v>
      </c>
      <c r="W27" s="20"/>
    </row>
    <row r="28" spans="1:23">
      <c r="A28" s="18"/>
      <c r="B28" s="18"/>
      <c r="C28" s="18"/>
      <c r="D28" s="18"/>
      <c r="E28" s="18"/>
      <c r="F28" s="18" t="s">
        <v>11</v>
      </c>
      <c r="G28" s="18"/>
      <c r="H28" s="18"/>
      <c r="I28" s="18"/>
      <c r="J28" s="18"/>
      <c r="K28" s="18"/>
      <c r="L28" s="21"/>
      <c r="M28" s="19"/>
      <c r="N28" s="19"/>
      <c r="O28" s="19"/>
      <c r="P28" s="19"/>
      <c r="Q28" s="19"/>
      <c r="R28" s="23" t="s">
        <v>107</v>
      </c>
      <c r="S28" s="19"/>
      <c r="T28" s="19"/>
      <c r="U28" s="19">
        <v>9</v>
      </c>
      <c r="V28" s="23" t="s">
        <v>134</v>
      </c>
      <c r="W28" s="20"/>
    </row>
    <row r="29" spans="1:23">
      <c r="A29" s="18"/>
      <c r="B29" s="18"/>
      <c r="C29" s="18"/>
      <c r="D29" s="18"/>
      <c r="E29" s="18"/>
      <c r="F29" s="18" t="s">
        <v>5</v>
      </c>
      <c r="G29" s="18"/>
      <c r="H29" s="18"/>
      <c r="I29" s="18"/>
      <c r="J29" s="18"/>
      <c r="K29" s="18"/>
      <c r="L29" s="21"/>
      <c r="M29" s="19"/>
      <c r="N29" s="19"/>
      <c r="O29" s="19"/>
      <c r="P29" s="19"/>
      <c r="Q29" s="19"/>
      <c r="R29" s="23" t="s">
        <v>17</v>
      </c>
      <c r="S29" s="19"/>
      <c r="T29" s="19"/>
      <c r="U29" s="19"/>
      <c r="V29" s="23" t="s">
        <v>135</v>
      </c>
      <c r="W29" s="20"/>
    </row>
    <row r="30" spans="1:23">
      <c r="A30" s="18"/>
      <c r="B30" s="18"/>
      <c r="C30" s="18"/>
      <c r="D30" s="18"/>
      <c r="E30" s="18"/>
      <c r="F30" s="18" t="s">
        <v>6</v>
      </c>
      <c r="G30" s="18"/>
      <c r="H30" s="18"/>
      <c r="I30" s="18"/>
      <c r="J30" s="18"/>
      <c r="K30" s="18"/>
      <c r="L30" s="21"/>
      <c r="M30" s="19"/>
      <c r="N30" s="19"/>
      <c r="O30" s="19"/>
      <c r="P30" s="19"/>
      <c r="Q30" s="19">
        <v>3</v>
      </c>
      <c r="R30" s="23" t="s">
        <v>108</v>
      </c>
      <c r="S30" s="19"/>
      <c r="T30" s="19"/>
      <c r="U30" s="19">
        <v>4</v>
      </c>
      <c r="V30" s="23" t="s">
        <v>136</v>
      </c>
      <c r="W30" s="20"/>
    </row>
    <row r="31" spans="1:23">
      <c r="A31" s="18"/>
      <c r="B31" s="18"/>
      <c r="C31" s="18"/>
      <c r="D31" s="18"/>
      <c r="E31" s="18"/>
      <c r="F31" s="18" t="s">
        <v>63</v>
      </c>
      <c r="G31" s="18"/>
      <c r="H31" s="18"/>
      <c r="I31" s="18"/>
      <c r="J31" s="18"/>
      <c r="K31" s="18"/>
      <c r="L31" s="21"/>
      <c r="M31" s="19"/>
      <c r="N31" s="19"/>
      <c r="O31" s="19"/>
      <c r="P31" s="19"/>
      <c r="Q31" s="19"/>
      <c r="R31" s="23" t="s">
        <v>18</v>
      </c>
      <c r="S31" s="19"/>
      <c r="T31" s="19"/>
      <c r="U31" s="19"/>
      <c r="V31" s="23" t="s">
        <v>137</v>
      </c>
      <c r="W31" s="20"/>
    </row>
    <row r="32" spans="1:23">
      <c r="A32" s="8"/>
      <c r="B32" s="8"/>
      <c r="C32" s="8"/>
      <c r="D32" s="8"/>
      <c r="E32" s="8"/>
      <c r="F32" s="8" t="s">
        <v>64</v>
      </c>
      <c r="G32" s="8"/>
      <c r="H32" s="8"/>
      <c r="I32" s="8"/>
      <c r="J32" s="8"/>
      <c r="K32" s="8"/>
      <c r="L32" s="22"/>
      <c r="M32" s="10"/>
      <c r="N32" s="10"/>
      <c r="O32" s="10"/>
      <c r="P32" s="10"/>
      <c r="Q32" s="10"/>
      <c r="R32" s="24" t="s">
        <v>19</v>
      </c>
      <c r="S32" s="10"/>
      <c r="T32" s="10"/>
      <c r="U32" s="10"/>
      <c r="V32" s="24" t="s">
        <v>138</v>
      </c>
    </row>
    <row r="33" spans="1:22">
      <c r="A33" s="10"/>
      <c r="B33" s="10"/>
      <c r="C33" s="10"/>
      <c r="D33" s="10"/>
      <c r="E33" s="10"/>
      <c r="F33" s="18" t="s">
        <v>65</v>
      </c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24" t="s">
        <v>109</v>
      </c>
      <c r="S33" s="10"/>
      <c r="T33" s="10"/>
      <c r="U33" s="10">
        <v>3</v>
      </c>
      <c r="V33" s="24" t="s">
        <v>139</v>
      </c>
    </row>
    <row r="34" spans="1:22">
      <c r="A34" s="10"/>
      <c r="B34" s="10"/>
      <c r="C34" s="10"/>
      <c r="D34" s="10"/>
      <c r="E34" s="10">
        <v>1</v>
      </c>
      <c r="F34" s="10" t="s">
        <v>487</v>
      </c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25" t="s">
        <v>110</v>
      </c>
      <c r="S34" s="10"/>
      <c r="T34" s="10"/>
      <c r="U34" s="10">
        <v>1</v>
      </c>
      <c r="V34" s="24" t="s">
        <v>140</v>
      </c>
    </row>
    <row r="35" spans="1:22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25" t="s">
        <v>111</v>
      </c>
      <c r="S35" s="10"/>
      <c r="T35" s="10"/>
      <c r="U35" s="10">
        <v>1</v>
      </c>
      <c r="V35" s="24" t="s">
        <v>141</v>
      </c>
    </row>
    <row r="36" spans="1:22">
      <c r="P36" s="10"/>
      <c r="Q36" s="10"/>
      <c r="R36" s="24" t="s">
        <v>152</v>
      </c>
      <c r="S36" s="10"/>
      <c r="T36" s="10"/>
      <c r="U36" s="10"/>
      <c r="V36" s="26" t="s">
        <v>142</v>
      </c>
    </row>
    <row r="37" spans="1:22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>
        <v>4</v>
      </c>
      <c r="V37" s="26" t="s">
        <v>143</v>
      </c>
    </row>
    <row r="38" spans="1:22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26" t="s">
        <v>144</v>
      </c>
    </row>
    <row r="39" spans="1:22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>
        <v>15</v>
      </c>
      <c r="V39" s="26" t="s">
        <v>145</v>
      </c>
    </row>
    <row r="40" spans="1:22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26" t="s">
        <v>146</v>
      </c>
    </row>
    <row r="41" spans="1:22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>
        <v>9</v>
      </c>
      <c r="V41" s="26" t="s">
        <v>286</v>
      </c>
    </row>
    <row r="42" spans="1:22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>
        <v>1</v>
      </c>
      <c r="V42" s="26" t="s">
        <v>148</v>
      </c>
    </row>
    <row r="43" spans="1:22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26" t="s">
        <v>147</v>
      </c>
    </row>
    <row r="44" spans="1:22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>
        <v>2</v>
      </c>
      <c r="V44" s="26" t="s">
        <v>149</v>
      </c>
    </row>
    <row r="45" spans="1:22">
      <c r="T45" s="10"/>
      <c r="U45" s="10"/>
      <c r="V45" s="26" t="s">
        <v>150</v>
      </c>
    </row>
    <row r="46" spans="1:22">
      <c r="V46" s="27" t="s">
        <v>151</v>
      </c>
    </row>
    <row r="47" spans="1:22">
      <c r="U47">
        <v>1</v>
      </c>
      <c r="V47" s="27" t="s">
        <v>45</v>
      </c>
    </row>
    <row r="48" spans="1:22">
      <c r="U48">
        <v>2</v>
      </c>
      <c r="V48" s="27" t="s">
        <v>153</v>
      </c>
    </row>
    <row r="49" spans="1:22">
      <c r="V49" s="27" t="s">
        <v>154</v>
      </c>
    </row>
    <row r="50" spans="1:22">
      <c r="U50">
        <v>1</v>
      </c>
      <c r="V50" s="27" t="s">
        <v>155</v>
      </c>
    </row>
    <row r="51" spans="1:22">
      <c r="U51">
        <v>1</v>
      </c>
      <c r="V51" s="27" t="s">
        <v>156</v>
      </c>
    </row>
    <row r="52" spans="1:22">
      <c r="V52" s="27" t="s">
        <v>157</v>
      </c>
    </row>
    <row r="53" spans="1:22">
      <c r="A53" t="e">
        <f>SUM(Sheet4!#REF!,Sheet4!#REF!,Sheet4!#REF!,Sheet4!#REF!,Sheet4!#REF!,Sheet4!#REF!,Sheet4!#REF!, Sheet4!#REF!,Sheet4!#REF!,Sheet4!#REF!,U55)</f>
        <v>#REF!</v>
      </c>
      <c r="B53" t="s">
        <v>352</v>
      </c>
      <c r="U53">
        <v>4</v>
      </c>
      <c r="V53" s="27" t="s">
        <v>158</v>
      </c>
    </row>
    <row r="54" spans="1:22">
      <c r="V54" s="27" t="s">
        <v>289</v>
      </c>
    </row>
    <row r="55" spans="1:22">
      <c r="U55" s="10">
        <v>1</v>
      </c>
      <c r="V55" s="27" t="s">
        <v>488</v>
      </c>
    </row>
    <row r="56" spans="1:22">
      <c r="U56" s="58">
        <v>3</v>
      </c>
      <c r="V56" s="27" t="s">
        <v>489</v>
      </c>
    </row>
  </sheetData>
  <pageMargins left="0.7" right="0.7" top="0.75" bottom="0.75" header="0.3" footer="0.3"/>
  <pageSetup paperSize="5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H80"/>
  <sheetViews>
    <sheetView topLeftCell="N27" workbookViewId="0">
      <selection activeCell="R32" sqref="R32"/>
    </sheetView>
  </sheetViews>
  <sheetFormatPr defaultRowHeight="15"/>
  <cols>
    <col min="1" max="1" width="5.28515625" customWidth="1"/>
    <col min="2" max="2" width="6" bestFit="1" customWidth="1"/>
    <col min="3" max="3" width="5.85546875" customWidth="1"/>
    <col min="4" max="4" width="8" customWidth="1"/>
    <col min="5" max="5" width="5.140625" customWidth="1"/>
    <col min="6" max="6" width="4" customWidth="1"/>
    <col min="7" max="7" width="4.42578125" customWidth="1"/>
    <col min="8" max="8" width="8.85546875" customWidth="1"/>
    <col min="9" max="9" width="4.28515625" customWidth="1"/>
    <col min="10" max="10" width="6.85546875" customWidth="1"/>
    <col min="11" max="11" width="4.85546875" customWidth="1"/>
    <col min="12" max="12" width="6.85546875" customWidth="1"/>
    <col min="13" max="13" width="3.7109375" customWidth="1"/>
    <col min="14" max="14" width="7.7109375" customWidth="1"/>
    <col min="15" max="15" width="4" customWidth="1"/>
    <col min="16" max="16" width="5.42578125" customWidth="1"/>
    <col min="17" max="17" width="3.7109375" customWidth="1"/>
    <col min="18" max="18" width="10.140625" customWidth="1"/>
    <col min="19" max="19" width="5" customWidth="1"/>
    <col min="20" max="20" width="10.7109375" customWidth="1"/>
    <col min="21" max="21" width="6.28515625" customWidth="1"/>
    <col min="22" max="22" width="9.85546875" customWidth="1"/>
    <col min="23" max="23" width="4.28515625" customWidth="1"/>
    <col min="24" max="24" width="11.140625" customWidth="1"/>
    <col min="25" max="25" width="4.28515625" customWidth="1"/>
    <col min="26" max="26" width="7.5703125" customWidth="1"/>
    <col min="27" max="27" width="5.7109375" customWidth="1"/>
    <col min="28" max="28" width="18.7109375" customWidth="1"/>
    <col min="29" max="29" width="5.85546875" customWidth="1"/>
    <col min="30" max="30" width="6.28515625" customWidth="1"/>
    <col min="31" max="31" width="5.42578125" customWidth="1"/>
    <col min="32" max="32" width="6.140625" customWidth="1"/>
    <col min="33" max="33" width="5.42578125" customWidth="1"/>
    <col min="34" max="34" width="6.140625" customWidth="1"/>
  </cols>
  <sheetData>
    <row r="1" spans="1:34">
      <c r="A1" t="s">
        <v>408</v>
      </c>
    </row>
    <row r="3" spans="1:34">
      <c r="A3" t="s">
        <v>165</v>
      </c>
    </row>
    <row r="5" spans="1:34">
      <c r="A5" s="11"/>
      <c r="B5" s="11" t="s">
        <v>272</v>
      </c>
      <c r="C5" s="1"/>
      <c r="D5" s="11"/>
      <c r="E5" s="1"/>
      <c r="F5" s="11"/>
      <c r="G5" s="1"/>
      <c r="H5" s="11"/>
      <c r="I5" s="1"/>
      <c r="J5" s="11"/>
      <c r="K5" s="1"/>
      <c r="L5" s="1"/>
      <c r="M5" s="1"/>
      <c r="N5" s="1"/>
      <c r="O5" s="1"/>
      <c r="P5" s="1"/>
      <c r="Q5" s="1"/>
      <c r="R5" s="14" t="s">
        <v>193</v>
      </c>
      <c r="S5" s="1"/>
      <c r="T5" s="11"/>
      <c r="U5" s="1"/>
      <c r="V5" s="11"/>
      <c r="W5" s="1"/>
      <c r="X5" s="1"/>
      <c r="Y5" s="1"/>
      <c r="Z5" s="1"/>
      <c r="AA5" s="1"/>
      <c r="AB5" s="32" t="s">
        <v>189</v>
      </c>
      <c r="AC5" s="1"/>
      <c r="AD5" s="11"/>
      <c r="AE5" s="1"/>
      <c r="AF5" s="14"/>
      <c r="AG5" s="11"/>
      <c r="AH5" s="11"/>
    </row>
    <row r="6" spans="1:34">
      <c r="A6" s="12"/>
      <c r="B6" s="12" t="s">
        <v>298</v>
      </c>
      <c r="C6" s="2"/>
      <c r="D6" s="12"/>
      <c r="E6" s="2"/>
      <c r="F6" s="12"/>
      <c r="G6" s="2"/>
      <c r="H6" s="12"/>
      <c r="I6" s="2"/>
      <c r="J6" s="12"/>
      <c r="K6" s="2"/>
      <c r="L6" s="2" t="s">
        <v>274</v>
      </c>
      <c r="M6" s="2"/>
      <c r="N6" s="2"/>
      <c r="O6" s="2"/>
      <c r="P6" s="2"/>
      <c r="Q6" s="2"/>
      <c r="R6" s="15" t="s">
        <v>190</v>
      </c>
      <c r="S6" s="2"/>
      <c r="T6" s="15" t="s">
        <v>189</v>
      </c>
      <c r="U6" s="3"/>
      <c r="V6" s="15" t="s">
        <v>194</v>
      </c>
      <c r="W6" s="3"/>
      <c r="X6" s="3"/>
      <c r="Y6" s="3"/>
      <c r="Z6" s="3"/>
      <c r="AA6" s="3"/>
      <c r="AB6" s="15" t="s">
        <v>195</v>
      </c>
      <c r="AC6" s="3"/>
      <c r="AD6" s="15"/>
      <c r="AE6" s="3"/>
      <c r="AF6" s="15"/>
      <c r="AG6" s="28"/>
      <c r="AH6" s="15"/>
    </row>
    <row r="7" spans="1:34">
      <c r="A7" s="13"/>
      <c r="B7" s="13" t="s">
        <v>244</v>
      </c>
      <c r="C7" s="5" t="s">
        <v>38</v>
      </c>
      <c r="D7" s="13" t="s">
        <v>235</v>
      </c>
      <c r="E7" s="5" t="s">
        <v>38</v>
      </c>
      <c r="F7" s="13" t="s">
        <v>236</v>
      </c>
      <c r="G7" s="5" t="s">
        <v>38</v>
      </c>
      <c r="H7" s="13" t="s">
        <v>237</v>
      </c>
      <c r="I7" s="5" t="s">
        <v>38</v>
      </c>
      <c r="J7" s="13" t="s">
        <v>238</v>
      </c>
      <c r="K7" s="5" t="s">
        <v>38</v>
      </c>
      <c r="L7" s="5" t="s">
        <v>293</v>
      </c>
      <c r="M7" s="5" t="s">
        <v>38</v>
      </c>
      <c r="N7" s="5" t="s">
        <v>249</v>
      </c>
      <c r="O7" s="5" t="s">
        <v>38</v>
      </c>
      <c r="P7" s="5" t="s">
        <v>250</v>
      </c>
      <c r="Q7" s="5" t="s">
        <v>38</v>
      </c>
      <c r="R7" s="16" t="s">
        <v>191</v>
      </c>
      <c r="S7" s="6" t="s">
        <v>38</v>
      </c>
      <c r="T7" s="17" t="s">
        <v>192</v>
      </c>
      <c r="U7" s="7" t="s">
        <v>38</v>
      </c>
      <c r="V7" s="17" t="s">
        <v>239</v>
      </c>
      <c r="W7" s="7" t="s">
        <v>38</v>
      </c>
      <c r="X7" s="7" t="s">
        <v>251</v>
      </c>
      <c r="Y7" s="7" t="s">
        <v>38</v>
      </c>
      <c r="Z7" s="7" t="s">
        <v>252</v>
      </c>
      <c r="AA7" s="7" t="s">
        <v>38</v>
      </c>
      <c r="AB7" s="17" t="s">
        <v>240</v>
      </c>
      <c r="AC7" s="7"/>
      <c r="AD7" s="17"/>
      <c r="AE7" s="7"/>
      <c r="AF7" s="17"/>
      <c r="AG7" s="29"/>
      <c r="AH7" s="30"/>
    </row>
    <row r="8" spans="1:34">
      <c r="C8">
        <v>86</v>
      </c>
      <c r="E8">
        <v>131</v>
      </c>
      <c r="G8">
        <v>58</v>
      </c>
      <c r="I8">
        <v>3</v>
      </c>
      <c r="K8">
        <v>9</v>
      </c>
      <c r="M8">
        <v>7</v>
      </c>
      <c r="O8">
        <v>19</v>
      </c>
      <c r="Q8">
        <v>29</v>
      </c>
      <c r="R8" s="35" t="s">
        <v>244</v>
      </c>
      <c r="S8">
        <v>10</v>
      </c>
      <c r="T8" s="35" t="s">
        <v>275</v>
      </c>
      <c r="U8" s="35"/>
      <c r="V8" s="35" t="s">
        <v>197</v>
      </c>
      <c r="W8" s="35">
        <v>151</v>
      </c>
      <c r="Y8">
        <v>35</v>
      </c>
      <c r="AA8">
        <v>93</v>
      </c>
      <c r="AB8" s="34" t="s">
        <v>253</v>
      </c>
      <c r="AC8">
        <v>1</v>
      </c>
    </row>
    <row r="9" spans="1:34">
      <c r="B9" t="s">
        <v>476</v>
      </c>
      <c r="C9">
        <v>17</v>
      </c>
      <c r="R9" s="35" t="s">
        <v>261</v>
      </c>
      <c r="S9">
        <v>11</v>
      </c>
      <c r="T9" s="35" t="s">
        <v>276</v>
      </c>
      <c r="U9" s="35">
        <v>8</v>
      </c>
      <c r="V9" s="35" t="s">
        <v>262</v>
      </c>
      <c r="W9" s="35">
        <v>1</v>
      </c>
      <c r="AB9" s="35" t="s">
        <v>254</v>
      </c>
      <c r="AC9">
        <v>5</v>
      </c>
    </row>
    <row r="10" spans="1:34">
      <c r="R10" s="35" t="s">
        <v>243</v>
      </c>
      <c r="T10" s="35" t="s">
        <v>277</v>
      </c>
      <c r="U10" s="35">
        <v>4</v>
      </c>
      <c r="V10" s="35" t="s">
        <v>262</v>
      </c>
      <c r="W10" s="35"/>
      <c r="AB10" s="35" t="s">
        <v>255</v>
      </c>
      <c r="AC10">
        <v>9</v>
      </c>
    </row>
    <row r="11" spans="1:34">
      <c r="R11" s="35" t="s">
        <v>245</v>
      </c>
      <c r="S11">
        <v>7</v>
      </c>
      <c r="T11" s="35" t="s">
        <v>278</v>
      </c>
      <c r="U11" s="35"/>
      <c r="AB11" s="35" t="s">
        <v>256</v>
      </c>
      <c r="AC11">
        <v>6</v>
      </c>
    </row>
    <row r="12" spans="1:34">
      <c r="R12" s="35" t="s">
        <v>246</v>
      </c>
      <c r="S12">
        <v>6</v>
      </c>
      <c r="T12" s="35" t="s">
        <v>279</v>
      </c>
      <c r="U12" s="35">
        <v>3</v>
      </c>
      <c r="AB12" s="35" t="s">
        <v>257</v>
      </c>
    </row>
    <row r="13" spans="1:34">
      <c r="R13" s="35" t="s">
        <v>247</v>
      </c>
      <c r="T13" s="35" t="s">
        <v>280</v>
      </c>
      <c r="U13" s="35">
        <v>14</v>
      </c>
      <c r="AB13" s="35" t="s">
        <v>260</v>
      </c>
    </row>
    <row r="14" spans="1:34">
      <c r="R14" s="35" t="s">
        <v>248</v>
      </c>
      <c r="S14">
        <v>2</v>
      </c>
      <c r="T14" s="35" t="s">
        <v>303</v>
      </c>
      <c r="U14" s="35">
        <v>6</v>
      </c>
      <c r="AB14" s="35" t="s">
        <v>258</v>
      </c>
      <c r="AC14">
        <v>3</v>
      </c>
    </row>
    <row r="15" spans="1:34">
      <c r="R15" s="35" t="s">
        <v>199</v>
      </c>
      <c r="T15" s="35" t="s">
        <v>308</v>
      </c>
      <c r="U15" s="35">
        <v>1</v>
      </c>
      <c r="AB15" s="35" t="s">
        <v>259</v>
      </c>
    </row>
    <row r="16" spans="1:34">
      <c r="F16" s="31"/>
      <c r="I16" s="31"/>
      <c r="R16" s="31"/>
      <c r="S16" s="31"/>
      <c r="T16" s="31" t="s">
        <v>311</v>
      </c>
      <c r="U16" s="31">
        <v>3</v>
      </c>
      <c r="V16" s="31"/>
      <c r="W16" s="31"/>
      <c r="X16" s="31"/>
      <c r="Y16" s="31"/>
      <c r="Z16" s="31"/>
      <c r="AA16" s="31"/>
      <c r="AB16" s="31" t="s">
        <v>485</v>
      </c>
      <c r="AC16" s="31">
        <v>1</v>
      </c>
      <c r="AD16" s="31"/>
      <c r="AE16" s="31"/>
      <c r="AF16" s="31"/>
    </row>
    <row r="17" spans="2:30">
      <c r="F17" s="31"/>
      <c r="I17" s="31"/>
      <c r="T17" s="31" t="s">
        <v>312</v>
      </c>
      <c r="U17">
        <v>4</v>
      </c>
      <c r="AB17" s="33" t="s">
        <v>492</v>
      </c>
      <c r="AD17">
        <v>1</v>
      </c>
    </row>
    <row r="18" spans="2:30">
      <c r="F18" s="31"/>
      <c r="I18" s="31"/>
      <c r="T18" s="31" t="s">
        <v>313</v>
      </c>
      <c r="U18">
        <v>10</v>
      </c>
      <c r="V18" s="31"/>
      <c r="W18" s="31"/>
      <c r="X18" s="31"/>
    </row>
    <row r="19" spans="2:30">
      <c r="F19" s="31"/>
      <c r="I19" s="31"/>
      <c r="T19" s="31" t="s">
        <v>314</v>
      </c>
      <c r="U19">
        <v>1</v>
      </c>
    </row>
    <row r="20" spans="2:30"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T20" s="31" t="s">
        <v>315</v>
      </c>
      <c r="U20">
        <v>1</v>
      </c>
    </row>
    <row r="21" spans="2:30">
      <c r="F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T21" s="31" t="s">
        <v>316</v>
      </c>
      <c r="U21">
        <v>2</v>
      </c>
    </row>
    <row r="22" spans="2:30">
      <c r="F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T22" s="31" t="s">
        <v>317</v>
      </c>
      <c r="V22" s="31"/>
      <c r="W22" s="31"/>
      <c r="X22" s="31"/>
    </row>
    <row r="23" spans="2:30">
      <c r="F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T23" s="31" t="s">
        <v>318</v>
      </c>
    </row>
    <row r="24" spans="2:30">
      <c r="F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T24" s="31" t="s">
        <v>319</v>
      </c>
    </row>
    <row r="25" spans="2:30">
      <c r="F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T25" s="31" t="s">
        <v>320</v>
      </c>
      <c r="U25">
        <v>13</v>
      </c>
    </row>
    <row r="26" spans="2:30">
      <c r="F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T26" s="31" t="s">
        <v>321</v>
      </c>
      <c r="U26">
        <v>5</v>
      </c>
    </row>
    <row r="27" spans="2:30">
      <c r="F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T27" s="31" t="s">
        <v>322</v>
      </c>
    </row>
    <row r="28" spans="2:30">
      <c r="F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T28" s="31" t="s">
        <v>323</v>
      </c>
      <c r="U28">
        <v>1</v>
      </c>
    </row>
    <row r="29" spans="2:30">
      <c r="F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T29" s="31" t="s">
        <v>324</v>
      </c>
    </row>
    <row r="30" spans="2:30">
      <c r="F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T30" s="31" t="s">
        <v>325</v>
      </c>
      <c r="U30">
        <v>10</v>
      </c>
    </row>
    <row r="31" spans="2:30">
      <c r="F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T31" s="31" t="s">
        <v>326</v>
      </c>
    </row>
    <row r="32" spans="2:30">
      <c r="F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T32" s="31" t="s">
        <v>327</v>
      </c>
    </row>
    <row r="33" spans="1:29">
      <c r="F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T33" s="31"/>
    </row>
    <row r="34" spans="1:29">
      <c r="F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T34" s="31" t="s">
        <v>328</v>
      </c>
    </row>
    <row r="35" spans="1:29">
      <c r="F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T35" s="31" t="s">
        <v>329</v>
      </c>
    </row>
    <row r="36" spans="1:29">
      <c r="F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T36" s="31" t="s">
        <v>330</v>
      </c>
      <c r="U36">
        <v>3</v>
      </c>
    </row>
    <row r="37" spans="1:29">
      <c r="F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T37" s="31" t="s">
        <v>331</v>
      </c>
    </row>
    <row r="38" spans="1:29">
      <c r="F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T38" s="31"/>
    </row>
    <row r="39" spans="1:29">
      <c r="F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T39" s="31" t="s">
        <v>332</v>
      </c>
      <c r="U39">
        <v>1</v>
      </c>
    </row>
    <row r="40" spans="1:29">
      <c r="F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T40" s="31" t="s">
        <v>333</v>
      </c>
      <c r="U40">
        <v>1</v>
      </c>
    </row>
    <row r="41" spans="1:29">
      <c r="F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T41" s="31" t="s">
        <v>334</v>
      </c>
    </row>
    <row r="42" spans="1:29">
      <c r="F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T42" s="31" t="s">
        <v>483</v>
      </c>
      <c r="U42">
        <v>1</v>
      </c>
    </row>
    <row r="43" spans="1:29">
      <c r="F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T43" s="31" t="s">
        <v>486</v>
      </c>
      <c r="U43">
        <v>3</v>
      </c>
    </row>
    <row r="44" spans="1:29">
      <c r="F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T44" s="33" t="s">
        <v>494</v>
      </c>
      <c r="U44">
        <v>1</v>
      </c>
    </row>
    <row r="45" spans="1:29">
      <c r="F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T45" s="33" t="s">
        <v>497</v>
      </c>
      <c r="U45">
        <v>1</v>
      </c>
    </row>
    <row r="46" spans="1:29">
      <c r="F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T46" s="31"/>
    </row>
    <row r="47" spans="1:29">
      <c r="A47" t="s">
        <v>495</v>
      </c>
      <c r="C47">
        <f>SUM(C8:C46)</f>
        <v>103</v>
      </c>
      <c r="E47">
        <f>SUM(E8:E46)</f>
        <v>131</v>
      </c>
      <c r="F47" s="31"/>
      <c r="G47">
        <f>SUM(G8:G46)</f>
        <v>58</v>
      </c>
      <c r="H47" s="31"/>
      <c r="I47">
        <f>SUM(I8:I46)</f>
        <v>3</v>
      </c>
      <c r="J47" s="31"/>
      <c r="K47">
        <f>SUM(K8:K46)</f>
        <v>9</v>
      </c>
      <c r="L47" s="31"/>
      <c r="M47">
        <f>SUM(M8:M46)</f>
        <v>7</v>
      </c>
      <c r="N47" s="31"/>
      <c r="O47">
        <f>SUM(O8:O46)</f>
        <v>19</v>
      </c>
      <c r="P47" s="31"/>
      <c r="Q47">
        <f>SUM(Q8:Q46)</f>
        <v>29</v>
      </c>
      <c r="R47" s="31"/>
      <c r="S47">
        <f>SUM(S8:S46)</f>
        <v>36</v>
      </c>
      <c r="T47" s="31"/>
      <c r="U47">
        <f>SUM(U8:U46)</f>
        <v>97</v>
      </c>
      <c r="W47">
        <f>SUM(W8:W46)</f>
        <v>152</v>
      </c>
      <c r="Y47">
        <f>SUM(Y8:Y46)</f>
        <v>35</v>
      </c>
      <c r="AA47">
        <f>SUM(AA8:AA46)</f>
        <v>93</v>
      </c>
      <c r="AC47">
        <v>26</v>
      </c>
    </row>
    <row r="48" spans="1:29">
      <c r="F48" s="31"/>
    </row>
    <row r="49" spans="1:26">
      <c r="A49" s="11"/>
      <c r="B49" s="11"/>
      <c r="C49" s="1"/>
      <c r="D49" s="11"/>
      <c r="E49" s="1"/>
      <c r="F49" s="11"/>
      <c r="G49" s="1"/>
      <c r="H49" s="11"/>
      <c r="I49" s="1"/>
      <c r="J49" s="11"/>
      <c r="K49" s="1"/>
      <c r="L49" s="1"/>
      <c r="M49" s="1"/>
      <c r="N49" s="1"/>
      <c r="O49" s="1"/>
      <c r="P49" s="1"/>
      <c r="Q49" s="1"/>
      <c r="R49" s="36" t="s">
        <v>281</v>
      </c>
      <c r="S49" s="36"/>
      <c r="T49" s="14" t="s">
        <v>193</v>
      </c>
      <c r="U49" s="39"/>
      <c r="V49" s="14" t="s">
        <v>193</v>
      </c>
      <c r="W49" s="1"/>
      <c r="X49" s="14" t="s">
        <v>198</v>
      </c>
      <c r="Y49" s="11"/>
      <c r="Z49" s="55"/>
    </row>
    <row r="50" spans="1:26">
      <c r="A50" s="12"/>
      <c r="B50" s="12"/>
      <c r="C50" s="2"/>
      <c r="D50" s="12"/>
      <c r="E50" s="2"/>
      <c r="F50" s="12"/>
      <c r="G50" s="2"/>
      <c r="H50" s="12"/>
      <c r="I50" s="2"/>
      <c r="J50" s="12" t="s">
        <v>267</v>
      </c>
      <c r="K50" s="2"/>
      <c r="L50" s="2" t="s">
        <v>267</v>
      </c>
      <c r="M50" s="2"/>
      <c r="N50" s="2" t="s">
        <v>270</v>
      </c>
      <c r="O50" s="2"/>
      <c r="P50" s="2"/>
      <c r="Q50" s="2"/>
      <c r="R50" s="37"/>
      <c r="S50" s="37"/>
      <c r="T50" s="15" t="s">
        <v>196</v>
      </c>
      <c r="U50" s="3"/>
      <c r="V50" s="15" t="s">
        <v>241</v>
      </c>
      <c r="W50" s="4"/>
      <c r="X50" s="27" t="s">
        <v>242</v>
      </c>
      <c r="Y50" s="28"/>
      <c r="Z50" s="56"/>
    </row>
    <row r="51" spans="1:26">
      <c r="A51" s="13"/>
      <c r="B51" s="13" t="s">
        <v>263</v>
      </c>
      <c r="C51" s="5" t="s">
        <v>38</v>
      </c>
      <c r="D51" s="13" t="s">
        <v>264</v>
      </c>
      <c r="E51" s="5" t="s">
        <v>38</v>
      </c>
      <c r="F51" s="13" t="s">
        <v>265</v>
      </c>
      <c r="G51" s="5" t="s">
        <v>38</v>
      </c>
      <c r="H51" s="13" t="s">
        <v>266</v>
      </c>
      <c r="I51" s="5" t="s">
        <v>38</v>
      </c>
      <c r="J51" s="13" t="s">
        <v>268</v>
      </c>
      <c r="K51" s="5" t="s">
        <v>38</v>
      </c>
      <c r="L51" s="5" t="s">
        <v>269</v>
      </c>
      <c r="M51" s="5" t="s">
        <v>38</v>
      </c>
      <c r="N51" s="5" t="s">
        <v>271</v>
      </c>
      <c r="O51" s="5" t="s">
        <v>38</v>
      </c>
      <c r="P51" s="5" t="s">
        <v>270</v>
      </c>
      <c r="Q51" s="5" t="s">
        <v>38</v>
      </c>
      <c r="R51" s="38"/>
      <c r="S51" s="40" t="s">
        <v>38</v>
      </c>
      <c r="T51" s="17"/>
      <c r="U51" s="7" t="s">
        <v>38</v>
      </c>
      <c r="V51" s="17"/>
      <c r="W51" s="7" t="s">
        <v>38</v>
      </c>
      <c r="X51" s="29"/>
      <c r="Y51" s="29" t="s">
        <v>38</v>
      </c>
      <c r="Z51" s="57" t="s">
        <v>292</v>
      </c>
    </row>
    <row r="52" spans="1:26">
      <c r="C52">
        <v>1</v>
      </c>
      <c r="G52">
        <v>24</v>
      </c>
      <c r="Q52">
        <v>40</v>
      </c>
      <c r="S52">
        <v>47</v>
      </c>
      <c r="T52" t="s">
        <v>290</v>
      </c>
      <c r="U52">
        <v>2</v>
      </c>
      <c r="V52" s="33" t="s">
        <v>282</v>
      </c>
      <c r="W52">
        <v>14</v>
      </c>
      <c r="X52" s="35" t="s">
        <v>291</v>
      </c>
      <c r="Y52">
        <v>19</v>
      </c>
      <c r="Z52">
        <v>4</v>
      </c>
    </row>
    <row r="53" spans="1:26">
      <c r="T53" s="33" t="s">
        <v>296</v>
      </c>
      <c r="V53" s="33" t="s">
        <v>283</v>
      </c>
      <c r="X53" t="s">
        <v>140</v>
      </c>
      <c r="Y53">
        <v>1</v>
      </c>
    </row>
    <row r="54" spans="1:26">
      <c r="T54" s="33" t="s">
        <v>300</v>
      </c>
      <c r="U54">
        <v>2</v>
      </c>
      <c r="V54" s="33" t="s">
        <v>284</v>
      </c>
      <c r="X54" t="s">
        <v>294</v>
      </c>
      <c r="Y54">
        <v>4</v>
      </c>
    </row>
    <row r="55" spans="1:26">
      <c r="T55" s="33" t="s">
        <v>305</v>
      </c>
      <c r="U55">
        <v>1</v>
      </c>
      <c r="X55" t="s">
        <v>295</v>
      </c>
      <c r="Y55">
        <v>31</v>
      </c>
    </row>
    <row r="56" spans="1:26">
      <c r="T56" s="33" t="s">
        <v>306</v>
      </c>
      <c r="X56" t="s">
        <v>139</v>
      </c>
      <c r="Y56">
        <v>4</v>
      </c>
    </row>
    <row r="57" spans="1:26">
      <c r="T57" s="33" t="s">
        <v>335</v>
      </c>
      <c r="X57" t="s">
        <v>297</v>
      </c>
    </row>
    <row r="58" spans="1:26">
      <c r="D58" s="31"/>
      <c r="E58" s="31"/>
      <c r="F58" s="31"/>
      <c r="G58" s="31"/>
      <c r="H58" s="31"/>
      <c r="I58" s="31"/>
      <c r="J58" s="31"/>
      <c r="K58" s="31"/>
      <c r="T58" s="33" t="s">
        <v>273</v>
      </c>
      <c r="X58" t="s">
        <v>299</v>
      </c>
    </row>
    <row r="59" spans="1:26">
      <c r="D59" s="31"/>
      <c r="E59" s="31"/>
      <c r="F59" s="31"/>
      <c r="G59" s="31"/>
      <c r="H59" s="31"/>
      <c r="I59" s="31"/>
      <c r="J59" s="31"/>
      <c r="K59" s="31"/>
      <c r="T59" s="33" t="s">
        <v>336</v>
      </c>
      <c r="X59" t="s">
        <v>301</v>
      </c>
      <c r="Y59">
        <v>8</v>
      </c>
    </row>
    <row r="60" spans="1:26">
      <c r="D60" s="31"/>
      <c r="E60" s="31"/>
      <c r="F60" s="31"/>
      <c r="G60" s="31"/>
      <c r="H60" s="31"/>
      <c r="I60" s="31"/>
      <c r="J60" s="31"/>
      <c r="K60" s="31"/>
      <c r="T60" s="33" t="s">
        <v>337</v>
      </c>
      <c r="X60" t="s">
        <v>302</v>
      </c>
      <c r="Y60">
        <v>23</v>
      </c>
    </row>
    <row r="61" spans="1:26">
      <c r="D61" s="31"/>
      <c r="E61" s="31"/>
      <c r="F61" s="31"/>
      <c r="G61" s="31"/>
      <c r="H61" s="31"/>
      <c r="I61" s="31"/>
      <c r="J61" s="31"/>
      <c r="K61" s="31"/>
      <c r="T61" s="33" t="s">
        <v>338</v>
      </c>
      <c r="X61" t="s">
        <v>304</v>
      </c>
      <c r="Y61">
        <v>10</v>
      </c>
    </row>
    <row r="62" spans="1:26">
      <c r="T62" s="33" t="s">
        <v>339</v>
      </c>
      <c r="W62" s="42"/>
      <c r="X62" s="42" t="s">
        <v>307</v>
      </c>
      <c r="Y62" s="42">
        <v>38</v>
      </c>
    </row>
    <row r="63" spans="1:26">
      <c r="T63" s="33" t="s">
        <v>340</v>
      </c>
      <c r="X63" t="s">
        <v>309</v>
      </c>
      <c r="Y63">
        <v>1</v>
      </c>
    </row>
    <row r="64" spans="1:26">
      <c r="T64" s="33" t="s">
        <v>341</v>
      </c>
      <c r="U64">
        <v>2</v>
      </c>
      <c r="X64" t="s">
        <v>310</v>
      </c>
      <c r="Y64">
        <v>1</v>
      </c>
    </row>
    <row r="65" spans="3:26">
      <c r="T65" s="33" t="s">
        <v>342</v>
      </c>
      <c r="X65" t="s">
        <v>138</v>
      </c>
      <c r="Y65">
        <v>1</v>
      </c>
    </row>
    <row r="66" spans="3:26">
      <c r="T66" s="33" t="s">
        <v>343</v>
      </c>
      <c r="U66">
        <v>2</v>
      </c>
      <c r="X66" t="s">
        <v>491</v>
      </c>
      <c r="Y66">
        <v>1</v>
      </c>
    </row>
    <row r="67" spans="3:26">
      <c r="T67" s="33" t="s">
        <v>344</v>
      </c>
      <c r="X67" s="33" t="s">
        <v>480</v>
      </c>
      <c r="Y67">
        <v>2</v>
      </c>
    </row>
    <row r="68" spans="3:26">
      <c r="T68" s="33" t="s">
        <v>345</v>
      </c>
      <c r="U68">
        <v>4</v>
      </c>
      <c r="X68" s="33" t="s">
        <v>482</v>
      </c>
      <c r="Y68">
        <v>2</v>
      </c>
    </row>
    <row r="69" spans="3:26">
      <c r="T69" s="33" t="s">
        <v>346</v>
      </c>
      <c r="X69" s="31" t="s">
        <v>484</v>
      </c>
      <c r="Y69">
        <v>1</v>
      </c>
    </row>
    <row r="70" spans="3:26">
      <c r="T70" s="33" t="s">
        <v>347</v>
      </c>
      <c r="X70" s="33" t="s">
        <v>478</v>
      </c>
      <c r="Y70">
        <v>3</v>
      </c>
    </row>
    <row r="71" spans="3:26">
      <c r="T71" s="33" t="s">
        <v>348</v>
      </c>
      <c r="X71" s="35" t="s">
        <v>493</v>
      </c>
      <c r="Y71">
        <v>1</v>
      </c>
    </row>
    <row r="72" spans="3:26">
      <c r="T72" s="33" t="s">
        <v>349</v>
      </c>
      <c r="X72" s="33"/>
    </row>
    <row r="73" spans="3:26">
      <c r="T73" s="33" t="s">
        <v>221</v>
      </c>
    </row>
    <row r="74" spans="3:26">
      <c r="T74" s="33" t="s">
        <v>350</v>
      </c>
      <c r="U74">
        <v>2</v>
      </c>
    </row>
    <row r="75" spans="3:26">
      <c r="T75" s="33" t="s">
        <v>351</v>
      </c>
      <c r="U75">
        <v>1</v>
      </c>
    </row>
    <row r="76" spans="3:26">
      <c r="T76" s="33" t="s">
        <v>481</v>
      </c>
      <c r="U76">
        <v>1</v>
      </c>
    </row>
    <row r="77" spans="3:26">
      <c r="T77" s="33" t="s">
        <v>477</v>
      </c>
      <c r="U77">
        <v>3</v>
      </c>
    </row>
    <row r="78" spans="3:26">
      <c r="T78" s="33" t="s">
        <v>479</v>
      </c>
      <c r="U78">
        <v>1</v>
      </c>
    </row>
    <row r="79" spans="3:26">
      <c r="T79" s="33"/>
    </row>
    <row r="80" spans="3:26">
      <c r="C80">
        <v>1</v>
      </c>
      <c r="G80">
        <v>24</v>
      </c>
      <c r="Q80">
        <v>40</v>
      </c>
      <c r="S80">
        <v>47</v>
      </c>
      <c r="T80" s="33"/>
      <c r="U80">
        <f>SUM(U52:U78)</f>
        <v>21</v>
      </c>
      <c r="Y80">
        <f>SUM(Y52:Y71)</f>
        <v>151</v>
      </c>
      <c r="Z80">
        <v>4</v>
      </c>
    </row>
  </sheetData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O36"/>
  <sheetViews>
    <sheetView topLeftCell="A13" workbookViewId="0"/>
  </sheetViews>
  <sheetFormatPr defaultRowHeight="15"/>
  <cols>
    <col min="1" max="1" width="31.7109375" customWidth="1"/>
    <col min="4" max="4" width="11.85546875" customWidth="1"/>
    <col min="5" max="5" width="11" customWidth="1"/>
    <col min="6" max="6" width="11.140625" customWidth="1"/>
    <col min="7" max="7" width="10.5703125" customWidth="1"/>
    <col min="8" max="8" width="11.140625" customWidth="1"/>
    <col min="9" max="9" width="11.42578125" customWidth="1"/>
    <col min="10" max="10" width="11.85546875" customWidth="1"/>
    <col min="11" max="11" width="11.28515625" customWidth="1"/>
    <col min="12" max="12" width="10.85546875" customWidth="1"/>
  </cols>
  <sheetData>
    <row r="1" spans="1:15">
      <c r="A1" t="s">
        <v>475</v>
      </c>
    </row>
    <row r="3" spans="1:15">
      <c r="A3" t="s">
        <v>166</v>
      </c>
      <c r="D3" s="31" t="s">
        <v>373</v>
      </c>
      <c r="E3" s="31"/>
      <c r="F3" s="31"/>
      <c r="G3" s="31"/>
      <c r="H3" s="31"/>
      <c r="I3" s="31"/>
      <c r="J3" s="31"/>
      <c r="K3" s="31"/>
      <c r="L3" s="31"/>
      <c r="M3" s="31"/>
      <c r="N3" s="31"/>
    </row>
    <row r="4" spans="1:15">
      <c r="A4" t="s">
        <v>167</v>
      </c>
      <c r="D4" s="31" t="s">
        <v>374</v>
      </c>
      <c r="E4" s="31"/>
      <c r="F4" s="31"/>
      <c r="G4" s="31"/>
      <c r="H4" s="31"/>
      <c r="I4" s="31"/>
      <c r="J4" s="31"/>
      <c r="K4" s="31"/>
      <c r="L4" s="31"/>
      <c r="M4" s="31"/>
      <c r="N4" s="31"/>
    </row>
    <row r="5" spans="1:15">
      <c r="A5" t="s">
        <v>168</v>
      </c>
      <c r="D5" s="31" t="s">
        <v>375</v>
      </c>
      <c r="E5" s="31"/>
      <c r="F5" s="31"/>
      <c r="G5" s="31"/>
      <c r="H5" s="31"/>
      <c r="I5" s="31"/>
      <c r="J5" s="31"/>
      <c r="K5" s="31"/>
      <c r="L5" s="31"/>
      <c r="M5" s="31"/>
      <c r="N5" s="31"/>
    </row>
    <row r="6" spans="1:15">
      <c r="A6" t="s">
        <v>169</v>
      </c>
      <c r="D6" s="31" t="s">
        <v>376</v>
      </c>
      <c r="E6" s="31"/>
      <c r="F6" s="31"/>
      <c r="G6" s="31"/>
      <c r="H6" s="31"/>
      <c r="I6" s="31"/>
      <c r="J6" s="31"/>
      <c r="K6" s="31"/>
      <c r="L6" s="31"/>
      <c r="M6" s="31"/>
      <c r="N6" s="31"/>
    </row>
    <row r="7" spans="1:15">
      <c r="A7" t="s">
        <v>170</v>
      </c>
      <c r="D7" s="31" t="s">
        <v>377</v>
      </c>
      <c r="E7" s="31"/>
      <c r="F7" s="31"/>
      <c r="G7" s="31"/>
      <c r="H7" s="31"/>
      <c r="I7" s="31"/>
      <c r="J7" s="31"/>
      <c r="K7" s="31"/>
      <c r="L7" s="31"/>
      <c r="M7" s="31"/>
      <c r="N7" s="31"/>
    </row>
    <row r="8" spans="1:15">
      <c r="A8" t="s">
        <v>171</v>
      </c>
      <c r="D8" s="31" t="s">
        <v>378</v>
      </c>
      <c r="E8" s="31"/>
      <c r="F8" s="31"/>
      <c r="G8" s="31"/>
      <c r="H8" s="31"/>
      <c r="I8" s="31"/>
      <c r="J8" s="31"/>
      <c r="K8" s="31"/>
      <c r="L8" s="31"/>
      <c r="M8" s="31"/>
      <c r="N8" s="31"/>
    </row>
    <row r="9" spans="1:15">
      <c r="A9" t="s">
        <v>172</v>
      </c>
      <c r="D9" s="31" t="s">
        <v>379</v>
      </c>
      <c r="E9" s="31"/>
      <c r="F9" s="31"/>
      <c r="G9" s="31"/>
      <c r="H9" s="31"/>
      <c r="I9" s="31"/>
      <c r="J9" s="31"/>
      <c r="K9" s="31"/>
      <c r="L9" s="31"/>
      <c r="M9" s="31"/>
      <c r="N9" s="31"/>
    </row>
    <row r="10" spans="1:15">
      <c r="A10" t="s">
        <v>173</v>
      </c>
      <c r="D10" s="31" t="s">
        <v>250</v>
      </c>
      <c r="E10" s="31"/>
      <c r="F10" s="31"/>
      <c r="G10" s="31"/>
      <c r="H10" s="31"/>
      <c r="I10" s="31"/>
      <c r="J10" s="31"/>
      <c r="K10" s="31"/>
      <c r="L10" s="31"/>
      <c r="M10" s="31"/>
      <c r="N10" s="31"/>
    </row>
    <row r="11" spans="1:15">
      <c r="A11" t="s">
        <v>174</v>
      </c>
      <c r="D11" s="31" t="s">
        <v>411</v>
      </c>
      <c r="E11" s="31" t="s">
        <v>412</v>
      </c>
      <c r="F11" s="31" t="s">
        <v>413</v>
      </c>
      <c r="G11" s="31" t="s">
        <v>414</v>
      </c>
      <c r="H11" s="31" t="s">
        <v>415</v>
      </c>
      <c r="I11" s="31" t="s">
        <v>380</v>
      </c>
      <c r="J11" s="31" t="s">
        <v>416</v>
      </c>
      <c r="K11" s="31" t="s">
        <v>199</v>
      </c>
      <c r="L11" s="31" t="s">
        <v>383</v>
      </c>
      <c r="M11" s="31"/>
      <c r="N11" s="31" t="s">
        <v>229</v>
      </c>
      <c r="O11" s="31" t="s">
        <v>449</v>
      </c>
    </row>
    <row r="12" spans="1:15">
      <c r="A12" t="s">
        <v>175</v>
      </c>
      <c r="D12" s="31" t="s">
        <v>381</v>
      </c>
      <c r="E12" s="31"/>
      <c r="F12" s="31"/>
      <c r="G12" s="31"/>
      <c r="H12" s="31"/>
      <c r="I12" s="31"/>
      <c r="J12" s="31"/>
      <c r="K12" s="31"/>
      <c r="L12" s="31"/>
      <c r="M12" s="31"/>
      <c r="N12" s="31"/>
    </row>
    <row r="13" spans="1:15">
      <c r="A13" t="s">
        <v>176</v>
      </c>
      <c r="D13" s="31" t="s">
        <v>382</v>
      </c>
      <c r="E13" s="31"/>
      <c r="F13" s="31"/>
      <c r="G13" s="31"/>
      <c r="H13" s="31"/>
      <c r="I13" s="31"/>
      <c r="J13" s="31"/>
      <c r="K13" s="31"/>
      <c r="L13" s="31"/>
      <c r="M13" s="31"/>
      <c r="N13" s="31"/>
    </row>
    <row r="14" spans="1:15">
      <c r="A14" t="s">
        <v>177</v>
      </c>
      <c r="D14" s="31" t="s">
        <v>417</v>
      </c>
      <c r="E14" s="31" t="s">
        <v>423</v>
      </c>
      <c r="F14" s="31" t="s">
        <v>427</v>
      </c>
      <c r="G14" s="31" t="s">
        <v>432</v>
      </c>
      <c r="H14" s="31" t="s">
        <v>435</v>
      </c>
      <c r="I14" s="31" t="s">
        <v>384</v>
      </c>
      <c r="J14" s="31" t="s">
        <v>200</v>
      </c>
      <c r="K14" s="31" t="s">
        <v>443</v>
      </c>
      <c r="L14" s="31" t="s">
        <v>446</v>
      </c>
      <c r="M14" s="31" t="s">
        <v>448</v>
      </c>
    </row>
    <row r="15" spans="1:15">
      <c r="A15" t="s">
        <v>178</v>
      </c>
      <c r="D15" s="31" t="s">
        <v>418</v>
      </c>
      <c r="E15" s="31" t="s">
        <v>201</v>
      </c>
      <c r="F15" s="31" t="s">
        <v>428</v>
      </c>
      <c r="G15" s="31" t="s">
        <v>202</v>
      </c>
      <c r="H15" s="31" t="s">
        <v>203</v>
      </c>
      <c r="I15" s="31" t="s">
        <v>204</v>
      </c>
      <c r="J15" s="31" t="s">
        <v>205</v>
      </c>
      <c r="K15" s="31" t="s">
        <v>444</v>
      </c>
      <c r="L15" s="31" t="s">
        <v>206</v>
      </c>
      <c r="M15" s="31"/>
      <c r="N15" s="31"/>
    </row>
    <row r="16" spans="1:15">
      <c r="A16" t="s">
        <v>179</v>
      </c>
      <c r="D16" s="31" t="s">
        <v>385</v>
      </c>
      <c r="E16" s="31" t="s">
        <v>207</v>
      </c>
      <c r="F16" s="31"/>
      <c r="G16" s="31"/>
      <c r="H16" s="31"/>
      <c r="I16" s="31"/>
      <c r="J16" s="31"/>
      <c r="K16" s="31"/>
      <c r="L16" s="31"/>
      <c r="M16" s="31"/>
      <c r="N16" s="31"/>
    </row>
    <row r="17" spans="1:14">
      <c r="A17" t="s">
        <v>180</v>
      </c>
      <c r="D17" s="31" t="s">
        <v>419</v>
      </c>
      <c r="E17" s="31" t="s">
        <v>424</v>
      </c>
      <c r="F17" s="31" t="s">
        <v>390</v>
      </c>
      <c r="G17" s="31" t="s">
        <v>208</v>
      </c>
      <c r="H17" s="31" t="s">
        <v>436</v>
      </c>
      <c r="I17" s="31" t="s">
        <v>439</v>
      </c>
      <c r="J17" s="31" t="s">
        <v>441</v>
      </c>
      <c r="K17" s="31"/>
      <c r="L17" s="31" t="s">
        <v>447</v>
      </c>
      <c r="M17" s="31"/>
      <c r="N17" s="31"/>
    </row>
    <row r="18" spans="1:14">
      <c r="D18" s="31" t="s">
        <v>420</v>
      </c>
      <c r="E18" s="31" t="s">
        <v>425</v>
      </c>
      <c r="F18" s="31" t="s">
        <v>429</v>
      </c>
      <c r="G18" s="31" t="s">
        <v>433</v>
      </c>
      <c r="H18" s="31" t="s">
        <v>392</v>
      </c>
      <c r="I18" s="31" t="s">
        <v>440</v>
      </c>
      <c r="J18" s="31"/>
      <c r="K18" s="31" t="s">
        <v>396</v>
      </c>
      <c r="L18" s="31"/>
      <c r="M18" s="31" t="s">
        <v>398</v>
      </c>
      <c r="N18" s="31"/>
    </row>
    <row r="19" spans="1:14">
      <c r="D19" s="31" t="s">
        <v>386</v>
      </c>
      <c r="E19" s="31" t="s">
        <v>426</v>
      </c>
      <c r="F19" s="31" t="s">
        <v>430</v>
      </c>
      <c r="G19" s="31" t="s">
        <v>434</v>
      </c>
      <c r="H19" s="31" t="s">
        <v>437</v>
      </c>
      <c r="I19" s="31" t="s">
        <v>394</v>
      </c>
      <c r="J19" s="31" t="s">
        <v>209</v>
      </c>
      <c r="K19" s="31"/>
      <c r="L19" s="31" t="s">
        <v>397</v>
      </c>
      <c r="M19" s="31"/>
      <c r="N19" s="31"/>
    </row>
    <row r="20" spans="1:14">
      <c r="D20" s="31" t="s">
        <v>421</v>
      </c>
      <c r="E20" s="31" t="s">
        <v>389</v>
      </c>
      <c r="F20" s="31"/>
      <c r="G20" s="31" t="s">
        <v>210</v>
      </c>
      <c r="H20" s="31" t="s">
        <v>438</v>
      </c>
      <c r="I20" s="31"/>
      <c r="J20" s="31" t="s">
        <v>442</v>
      </c>
      <c r="K20" s="31" t="s">
        <v>407</v>
      </c>
      <c r="L20" s="31"/>
      <c r="M20" s="31" t="s">
        <v>211</v>
      </c>
      <c r="N20" s="31"/>
    </row>
    <row r="21" spans="1:14">
      <c r="A21" t="s">
        <v>181</v>
      </c>
      <c r="D21" s="31" t="s">
        <v>387</v>
      </c>
      <c r="E21" s="31" t="s">
        <v>212</v>
      </c>
      <c r="F21" s="31" t="s">
        <v>431</v>
      </c>
      <c r="G21" s="31"/>
      <c r="H21" s="31" t="s">
        <v>393</v>
      </c>
      <c r="I21" s="31" t="s">
        <v>395</v>
      </c>
      <c r="J21" s="31"/>
      <c r="K21" s="31" t="s">
        <v>445</v>
      </c>
      <c r="L21" s="31"/>
      <c r="M21" s="31"/>
      <c r="N21" s="31"/>
    </row>
    <row r="22" spans="1:14">
      <c r="D22" s="31" t="s">
        <v>388</v>
      </c>
      <c r="N22" s="31"/>
    </row>
    <row r="23" spans="1:14">
      <c r="A23" t="s">
        <v>182</v>
      </c>
      <c r="D23" s="31" t="s">
        <v>230</v>
      </c>
      <c r="E23" s="31"/>
      <c r="F23" s="31"/>
      <c r="G23" s="31"/>
      <c r="H23" s="31"/>
      <c r="I23" s="31"/>
      <c r="J23" s="31"/>
      <c r="K23" s="31"/>
      <c r="L23" s="31"/>
      <c r="M23" s="31"/>
      <c r="N23" s="31"/>
    </row>
    <row r="24" spans="1:14">
      <c r="A24" t="s">
        <v>183</v>
      </c>
      <c r="D24" s="31" t="s">
        <v>422</v>
      </c>
      <c r="E24" s="31" t="s">
        <v>213</v>
      </c>
      <c r="F24" s="31" t="s">
        <v>391</v>
      </c>
      <c r="H24" s="31"/>
      <c r="I24" s="31"/>
      <c r="J24" s="31"/>
      <c r="K24" s="31"/>
      <c r="L24" s="31"/>
      <c r="M24" s="31"/>
      <c r="N24" s="31"/>
    </row>
    <row r="25" spans="1:14">
      <c r="A25" t="s">
        <v>184</v>
      </c>
      <c r="D25" s="31" t="s">
        <v>399</v>
      </c>
      <c r="E25" s="31"/>
      <c r="F25" s="31" t="s">
        <v>400</v>
      </c>
      <c r="G25" s="31" t="s">
        <v>214</v>
      </c>
      <c r="H25" s="31" t="s">
        <v>457</v>
      </c>
      <c r="I25" s="31" t="s">
        <v>215</v>
      </c>
      <c r="J25" s="31" t="s">
        <v>450</v>
      </c>
      <c r="K25" s="31"/>
      <c r="L25" s="31"/>
      <c r="M25" s="31"/>
      <c r="N25" s="31"/>
    </row>
    <row r="26" spans="1:14">
      <c r="D26" s="31" t="s">
        <v>216</v>
      </c>
      <c r="E26" s="31" t="s">
        <v>340</v>
      </c>
      <c r="F26" s="31" t="s">
        <v>451</v>
      </c>
      <c r="G26" s="31" t="s">
        <v>452</v>
      </c>
      <c r="H26" s="31" t="s">
        <v>401</v>
      </c>
      <c r="I26" s="31" t="s">
        <v>453</v>
      </c>
      <c r="J26" s="31"/>
      <c r="K26" s="31" t="s">
        <v>402</v>
      </c>
      <c r="L26" s="31"/>
      <c r="M26" s="31"/>
      <c r="N26" s="31"/>
    </row>
    <row r="27" spans="1:14">
      <c r="D27" s="31" t="s">
        <v>454</v>
      </c>
      <c r="E27" s="31"/>
      <c r="F27" s="31" t="s">
        <v>217</v>
      </c>
      <c r="G27" s="31" t="s">
        <v>455</v>
      </c>
      <c r="H27" s="31" t="s">
        <v>456</v>
      </c>
      <c r="I27" s="31" t="s">
        <v>218</v>
      </c>
      <c r="J27" s="31" t="s">
        <v>219</v>
      </c>
      <c r="K27" s="31"/>
      <c r="L27" s="31"/>
      <c r="M27" s="31"/>
      <c r="N27" s="31"/>
    </row>
    <row r="28" spans="1:14">
      <c r="A28" t="s">
        <v>185</v>
      </c>
      <c r="D28" s="31" t="s">
        <v>231</v>
      </c>
      <c r="E28" s="31"/>
      <c r="F28" s="31" t="s">
        <v>220</v>
      </c>
      <c r="G28" s="31" t="s">
        <v>221</v>
      </c>
      <c r="H28" s="31" t="s">
        <v>458</v>
      </c>
      <c r="I28" s="31" t="s">
        <v>351</v>
      </c>
      <c r="J28" s="31"/>
      <c r="K28" s="31" t="s">
        <v>459</v>
      </c>
      <c r="L28" s="31"/>
      <c r="M28" s="31"/>
      <c r="N28" s="31"/>
    </row>
    <row r="29" spans="1:14">
      <c r="A29" t="s">
        <v>186</v>
      </c>
      <c r="L29" s="31"/>
      <c r="M29" s="31"/>
      <c r="N29" s="31"/>
    </row>
    <row r="30" spans="1:14">
      <c r="D30" s="31" t="s">
        <v>461</v>
      </c>
      <c r="E30" s="31"/>
      <c r="F30" s="31"/>
      <c r="G30" s="31"/>
      <c r="H30" s="31"/>
      <c r="I30" s="31"/>
      <c r="J30" s="31"/>
      <c r="K30" s="31"/>
      <c r="L30" s="31"/>
      <c r="M30" s="31"/>
      <c r="N30" s="31"/>
    </row>
    <row r="32" spans="1:14">
      <c r="A32" t="s">
        <v>187</v>
      </c>
      <c r="D32" s="31" t="s">
        <v>460</v>
      </c>
      <c r="E32" s="31" t="s">
        <v>462</v>
      </c>
      <c r="F32" s="31" t="s">
        <v>469</v>
      </c>
      <c r="G32" s="31" t="s">
        <v>463</v>
      </c>
      <c r="H32" s="31" t="s">
        <v>464</v>
      </c>
      <c r="I32" s="31" t="s">
        <v>222</v>
      </c>
      <c r="J32" s="31" t="s">
        <v>465</v>
      </c>
      <c r="K32" s="31" t="s">
        <v>406</v>
      </c>
      <c r="L32" s="31"/>
    </row>
    <row r="33" spans="1:12">
      <c r="D33" s="31" t="s">
        <v>466</v>
      </c>
      <c r="E33" s="31"/>
      <c r="F33" s="31" t="s">
        <v>467</v>
      </c>
      <c r="G33" s="31" t="s">
        <v>468</v>
      </c>
      <c r="H33" s="31" t="s">
        <v>223</v>
      </c>
      <c r="I33" s="31" t="s">
        <v>224</v>
      </c>
      <c r="J33" s="31" t="s">
        <v>405</v>
      </c>
      <c r="K33" s="31" t="s">
        <v>299</v>
      </c>
      <c r="L33" s="31"/>
    </row>
    <row r="34" spans="1:12">
      <c r="D34" s="31" t="s">
        <v>403</v>
      </c>
      <c r="E34" s="31" t="s">
        <v>404</v>
      </c>
      <c r="F34" s="31" t="s">
        <v>473</v>
      </c>
      <c r="G34" s="31" t="s">
        <v>225</v>
      </c>
      <c r="H34" s="31" t="s">
        <v>232</v>
      </c>
      <c r="I34" s="31" t="s">
        <v>226</v>
      </c>
      <c r="J34" s="31" t="s">
        <v>470</v>
      </c>
      <c r="K34" s="31"/>
      <c r="L34" s="31"/>
    </row>
    <row r="35" spans="1:12">
      <c r="D35" s="31" t="s">
        <v>474</v>
      </c>
      <c r="E35" s="31" t="s">
        <v>233</v>
      </c>
      <c r="F35" s="31" t="s">
        <v>227</v>
      </c>
      <c r="G35" s="31"/>
      <c r="H35" s="31" t="s">
        <v>472</v>
      </c>
      <c r="I35" s="31" t="s">
        <v>228</v>
      </c>
      <c r="J35" s="31" t="s">
        <v>471</v>
      </c>
      <c r="K35" s="31"/>
      <c r="L35" s="31"/>
    </row>
    <row r="36" spans="1:12">
      <c r="A36" t="s">
        <v>188</v>
      </c>
    </row>
  </sheetData>
  <pageMargins left="0.7" right="0.7" top="0.75" bottom="0.75" header="0.3" footer="0.3"/>
  <pageSetup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U47"/>
  <sheetViews>
    <sheetView tabSelected="1" workbookViewId="0">
      <selection activeCell="G26" sqref="G26"/>
    </sheetView>
  </sheetViews>
  <sheetFormatPr defaultRowHeight="15"/>
  <cols>
    <col min="1" max="1" width="29.7109375" customWidth="1"/>
    <col min="2" max="2" width="38.85546875" customWidth="1"/>
    <col min="3" max="3" width="11.42578125" customWidth="1"/>
    <col min="4" max="4" width="10" bestFit="1" customWidth="1"/>
  </cols>
  <sheetData>
    <row r="1" spans="1:4">
      <c r="A1" s="43" t="s">
        <v>409</v>
      </c>
      <c r="B1" s="43"/>
      <c r="C1" s="43"/>
      <c r="D1" s="43"/>
    </row>
    <row r="2" spans="1:4" ht="18.75">
      <c r="A2" s="44"/>
      <c r="B2" s="45"/>
      <c r="C2" s="43" t="s">
        <v>353</v>
      </c>
      <c r="D2" s="43" t="s">
        <v>354</v>
      </c>
    </row>
    <row r="3" spans="1:4" ht="18.75">
      <c r="A3" s="44"/>
      <c r="B3" s="45"/>
      <c r="C3" s="43"/>
      <c r="D3" s="43" t="s">
        <v>355</v>
      </c>
    </row>
    <row r="4" spans="1:4" ht="15.75">
      <c r="A4" s="46" t="s">
        <v>410</v>
      </c>
      <c r="B4" s="46"/>
      <c r="C4" s="43"/>
      <c r="D4" s="43"/>
    </row>
    <row r="5" spans="1:4" ht="15.75">
      <c r="A5" s="47" t="s">
        <v>356</v>
      </c>
      <c r="B5" s="47" t="s">
        <v>357</v>
      </c>
      <c r="C5" s="59">
        <f>+C8+C21</f>
        <v>2434</v>
      </c>
      <c r="D5" s="62">
        <f>+C5/C5</f>
        <v>1</v>
      </c>
    </row>
    <row r="6" spans="1:4" ht="15.75">
      <c r="A6" s="46"/>
      <c r="B6" s="46"/>
      <c r="C6" s="43"/>
      <c r="D6" s="49"/>
    </row>
    <row r="7" spans="1:4">
      <c r="A7" s="43"/>
      <c r="B7" s="43"/>
      <c r="C7" s="43"/>
      <c r="D7" s="49"/>
    </row>
    <row r="8" spans="1:4">
      <c r="A8" s="54" t="s">
        <v>352</v>
      </c>
      <c r="B8" s="43" t="s">
        <v>357</v>
      </c>
      <c r="C8" s="48">
        <f>SUM(C9:C19)</f>
        <v>1334</v>
      </c>
      <c r="D8" s="62">
        <f>+C8/C5</f>
        <v>0.54806902218570253</v>
      </c>
    </row>
    <row r="9" spans="1:4">
      <c r="A9" s="43"/>
      <c r="B9" s="43" t="s">
        <v>0</v>
      </c>
      <c r="C9" s="60">
        <v>66</v>
      </c>
      <c r="D9" s="62">
        <f>+C9/C5</f>
        <v>2.7115858668857847E-2</v>
      </c>
    </row>
    <row r="10" spans="1:4">
      <c r="A10" s="43"/>
      <c r="B10" s="43" t="s">
        <v>366</v>
      </c>
      <c r="C10" s="60">
        <v>11</v>
      </c>
      <c r="D10" s="62">
        <f>+C10/C5</f>
        <v>4.5193097781429745E-3</v>
      </c>
    </row>
    <row r="11" spans="1:4">
      <c r="A11" s="43"/>
      <c r="B11" s="43" t="s">
        <v>1</v>
      </c>
      <c r="C11" s="60">
        <v>357</v>
      </c>
      <c r="D11" s="62">
        <f>+C11/C5</f>
        <v>0.14667214461791289</v>
      </c>
    </row>
    <row r="12" spans="1:4">
      <c r="A12" s="43"/>
      <c r="B12" s="43" t="s">
        <v>9</v>
      </c>
      <c r="C12" s="60">
        <v>53</v>
      </c>
      <c r="D12" s="62">
        <f>+C12/C5</f>
        <v>2.1774856203779787E-2</v>
      </c>
    </row>
    <row r="13" spans="1:4">
      <c r="A13" s="43"/>
      <c r="B13" s="43" t="s">
        <v>367</v>
      </c>
      <c r="C13" s="60">
        <v>148</v>
      </c>
      <c r="D13" s="62">
        <f>+C13/C5</f>
        <v>6.0805258833196388E-2</v>
      </c>
    </row>
    <row r="14" spans="1:4">
      <c r="A14" s="43"/>
      <c r="B14" s="43" t="s">
        <v>368</v>
      </c>
      <c r="C14" s="60">
        <v>19</v>
      </c>
      <c r="D14" s="62">
        <f>+C14/C5</f>
        <v>7.8060805258833195E-3</v>
      </c>
    </row>
    <row r="15" spans="1:4">
      <c r="A15" s="43"/>
      <c r="B15" s="43" t="s">
        <v>369</v>
      </c>
      <c r="C15" s="60">
        <v>117</v>
      </c>
      <c r="D15" s="62">
        <f>+C15/C5</f>
        <v>4.8069022185702547E-2</v>
      </c>
    </row>
    <row r="16" spans="1:4">
      <c r="A16" s="43"/>
      <c r="B16" s="43" t="s">
        <v>370</v>
      </c>
      <c r="C16" s="60">
        <v>18</v>
      </c>
      <c r="D16" s="62">
        <f>+C16/C5</f>
        <v>7.3952341824157766E-3</v>
      </c>
    </row>
    <row r="17" spans="1:21">
      <c r="A17" s="43"/>
      <c r="B17" s="43" t="s">
        <v>14</v>
      </c>
      <c r="C17" s="60">
        <v>322</v>
      </c>
      <c r="D17" s="62">
        <f>+C17/C5</f>
        <v>0.13229252259654889</v>
      </c>
    </row>
    <row r="18" spans="1:21">
      <c r="A18" s="43"/>
      <c r="B18" s="43" t="s">
        <v>371</v>
      </c>
      <c r="C18" s="60">
        <v>26</v>
      </c>
      <c r="D18" s="62">
        <f>+C18/C5</f>
        <v>1.0682004930156122E-2</v>
      </c>
    </row>
    <row r="19" spans="1:21">
      <c r="A19" s="43"/>
      <c r="B19" s="43" t="s">
        <v>372</v>
      </c>
      <c r="C19" s="61">
        <v>197</v>
      </c>
      <c r="D19" s="62">
        <f>+C19/C5</f>
        <v>8.0936729663106E-2</v>
      </c>
    </row>
    <row r="20" spans="1:21">
      <c r="A20" s="43"/>
      <c r="B20" s="43"/>
      <c r="C20" s="50"/>
      <c r="D20" s="62"/>
    </row>
    <row r="21" spans="1:21" ht="15.75">
      <c r="A21" s="51" t="s">
        <v>358</v>
      </c>
      <c r="B21" s="47" t="s">
        <v>357</v>
      </c>
      <c r="C21" s="42">
        <v>1100</v>
      </c>
      <c r="D21" s="62">
        <f>+C21/C5</f>
        <v>0.45193097781429747</v>
      </c>
    </row>
    <row r="22" spans="1:21" ht="15.75">
      <c r="A22" s="52" t="s">
        <v>359</v>
      </c>
      <c r="B22" s="47" t="s">
        <v>357</v>
      </c>
      <c r="C22" s="63">
        <v>863</v>
      </c>
      <c r="D22" s="62">
        <f>+C22/C5</f>
        <v>0.35456039441248971</v>
      </c>
    </row>
    <row r="23" spans="1:21" ht="15.75">
      <c r="A23" s="43"/>
      <c r="B23" s="46" t="s">
        <v>496</v>
      </c>
      <c r="C23" s="53">
        <v>103</v>
      </c>
      <c r="D23" s="62">
        <f>+C23/C5</f>
        <v>4.2317173377156944E-2</v>
      </c>
      <c r="H23" s="31"/>
      <c r="J23" s="31"/>
      <c r="K23" t="e">
        <f>SUM(#REF!)</f>
        <v>#REF!</v>
      </c>
      <c r="L23" s="31"/>
      <c r="M23" t="e">
        <f>SUM(#REF!)</f>
        <v>#REF!</v>
      </c>
      <c r="N23" s="31"/>
      <c r="O23" t="e">
        <f>SUM(#REF!)</f>
        <v>#REF!</v>
      </c>
      <c r="P23" s="31"/>
      <c r="Q23" t="e">
        <f>SUM(#REF!)</f>
        <v>#REF!</v>
      </c>
      <c r="R23" s="31"/>
      <c r="S23" t="e">
        <f>SUM(#REF!)</f>
        <v>#REF!</v>
      </c>
      <c r="T23" s="31"/>
      <c r="U23" t="e">
        <f>SUM(#REF!)</f>
        <v>#REF!</v>
      </c>
    </row>
    <row r="24" spans="1:21" ht="15.75">
      <c r="A24" s="43"/>
      <c r="B24" s="46" t="s">
        <v>167</v>
      </c>
      <c r="C24" s="53">
        <v>131</v>
      </c>
      <c r="D24" s="62">
        <f>+C24/C5</f>
        <v>5.3820870994248149E-2</v>
      </c>
    </row>
    <row r="25" spans="1:21" ht="15.75">
      <c r="A25" s="43"/>
      <c r="B25" s="46" t="s">
        <v>168</v>
      </c>
      <c r="C25" s="53">
        <v>58</v>
      </c>
      <c r="D25" s="62">
        <f>+C25/C5</f>
        <v>2.3829087921117501E-2</v>
      </c>
    </row>
    <row r="26" spans="1:21" ht="15.75">
      <c r="A26" s="43"/>
      <c r="B26" s="46" t="s">
        <v>360</v>
      </c>
      <c r="C26" s="53">
        <v>12</v>
      </c>
      <c r="D26" s="62">
        <f>+C26/C5</f>
        <v>4.9301561216105174E-3</v>
      </c>
    </row>
    <row r="27" spans="1:21" ht="15.75">
      <c r="A27" s="43"/>
      <c r="B27" s="46" t="s">
        <v>173</v>
      </c>
      <c r="C27" s="53">
        <v>29</v>
      </c>
      <c r="D27" s="62">
        <f>+C27/C5</f>
        <v>1.191454396055875E-2</v>
      </c>
    </row>
    <row r="28" spans="1:21" ht="15.75">
      <c r="A28" s="43"/>
      <c r="B28" s="46" t="s">
        <v>171</v>
      </c>
      <c r="C28" s="53">
        <v>7</v>
      </c>
      <c r="D28" s="62">
        <f>+C28/C5</f>
        <v>2.8759244042728021E-3</v>
      </c>
    </row>
    <row r="29" spans="1:21" ht="15.75">
      <c r="A29" s="43"/>
      <c r="B29" s="46" t="s">
        <v>172</v>
      </c>
      <c r="C29" s="53">
        <v>19</v>
      </c>
      <c r="D29" s="62">
        <f>+C29/C5</f>
        <v>7.8060805258833195E-3</v>
      </c>
    </row>
    <row r="30" spans="1:21" ht="15.75">
      <c r="A30" s="43"/>
      <c r="B30" s="46" t="s">
        <v>174</v>
      </c>
      <c r="C30" s="53">
        <v>36</v>
      </c>
      <c r="D30" s="62">
        <f>+C30/C5</f>
        <v>1.4790468364831553E-2</v>
      </c>
    </row>
    <row r="31" spans="1:21" ht="15.75">
      <c r="A31" s="43"/>
      <c r="B31" s="46" t="s">
        <v>175</v>
      </c>
      <c r="C31" s="53">
        <v>35</v>
      </c>
      <c r="D31" s="62">
        <f>+C31/C5</f>
        <v>1.4379622021364009E-2</v>
      </c>
    </row>
    <row r="32" spans="1:21" ht="15.75">
      <c r="A32" s="43"/>
      <c r="B32" s="46" t="s">
        <v>176</v>
      </c>
      <c r="C32" s="53">
        <v>93</v>
      </c>
      <c r="D32" s="62">
        <f>+C32/C5</f>
        <v>3.820870994248151E-2</v>
      </c>
    </row>
    <row r="33" spans="1:4" ht="15.75">
      <c r="A33" s="43"/>
      <c r="B33" s="46" t="s">
        <v>177</v>
      </c>
      <c r="C33" s="53">
        <v>26</v>
      </c>
      <c r="D33" s="62">
        <f>+C33/C5</f>
        <v>1.0682004930156122E-2</v>
      </c>
    </row>
    <row r="34" spans="1:4" ht="15.75">
      <c r="A34" s="43"/>
      <c r="B34" s="46" t="s">
        <v>178</v>
      </c>
      <c r="C34" s="53">
        <v>65</v>
      </c>
      <c r="D34" s="62">
        <f>+C34/C5</f>
        <v>2.6705012325390305E-2</v>
      </c>
    </row>
    <row r="35" spans="1:4" ht="15.75">
      <c r="A35" s="43"/>
      <c r="B35" s="46" t="s">
        <v>179</v>
      </c>
      <c r="C35" s="53">
        <v>152</v>
      </c>
      <c r="D35" s="62">
        <f>+C35/C5</f>
        <v>6.2448644207066556E-2</v>
      </c>
    </row>
    <row r="36" spans="1:4" ht="15.75">
      <c r="A36" s="43"/>
      <c r="B36" s="46" t="s">
        <v>180</v>
      </c>
      <c r="C36" s="53">
        <v>97</v>
      </c>
      <c r="D36" s="62">
        <f>+C36/C5</f>
        <v>3.9852095316351685E-2</v>
      </c>
    </row>
    <row r="37" spans="1:4" ht="15.75">
      <c r="A37" s="43"/>
      <c r="B37" s="46"/>
      <c r="C37" s="53"/>
      <c r="D37" s="62"/>
    </row>
    <row r="38" spans="1:4" ht="15.75">
      <c r="A38" s="52" t="s">
        <v>361</v>
      </c>
      <c r="B38" s="47" t="s">
        <v>357</v>
      </c>
      <c r="C38" s="48">
        <v>82</v>
      </c>
      <c r="D38" s="62">
        <f>+C38/C5</f>
        <v>3.3689400164338537E-2</v>
      </c>
    </row>
    <row r="39" spans="1:4" ht="15.75">
      <c r="A39" s="43"/>
      <c r="B39" s="46" t="s">
        <v>182</v>
      </c>
      <c r="C39" s="53">
        <v>47</v>
      </c>
      <c r="D39" s="62">
        <f>+C39/C5</f>
        <v>1.9309778142974528E-2</v>
      </c>
    </row>
    <row r="40" spans="1:4" ht="15.75">
      <c r="A40" s="43"/>
      <c r="B40" s="46" t="s">
        <v>183</v>
      </c>
      <c r="C40" s="53">
        <v>14</v>
      </c>
      <c r="D40" s="62">
        <f>+C40/C5</f>
        <v>5.7518488085456041E-3</v>
      </c>
    </row>
    <row r="41" spans="1:4" ht="15.75">
      <c r="A41" s="43"/>
      <c r="B41" s="46" t="s">
        <v>184</v>
      </c>
      <c r="C41" s="53">
        <v>21</v>
      </c>
      <c r="D41" s="62">
        <f>+C41/C5</f>
        <v>8.6277732128184053E-3</v>
      </c>
    </row>
    <row r="42" spans="1:4" ht="15.75">
      <c r="A42" s="46"/>
      <c r="B42" s="46"/>
      <c r="C42" s="53"/>
      <c r="D42" s="62"/>
    </row>
    <row r="43" spans="1:4" ht="15.75">
      <c r="A43" s="52" t="s">
        <v>362</v>
      </c>
      <c r="B43" s="43" t="s">
        <v>363</v>
      </c>
      <c r="C43" s="48">
        <v>4</v>
      </c>
      <c r="D43" s="62">
        <f>+C44/C5</f>
        <v>1.6433853738701725E-3</v>
      </c>
    </row>
    <row r="44" spans="1:4" ht="15.75">
      <c r="A44" s="46"/>
      <c r="B44" s="46" t="s">
        <v>364</v>
      </c>
      <c r="C44" s="53">
        <v>4</v>
      </c>
      <c r="D44" s="62">
        <f>+C44/C5</f>
        <v>1.6433853738701725E-3</v>
      </c>
    </row>
    <row r="45" spans="1:4" ht="15.75">
      <c r="A45" s="46"/>
      <c r="B45" s="46"/>
      <c r="C45" s="53"/>
      <c r="D45" s="62"/>
    </row>
    <row r="46" spans="1:4" ht="15.75">
      <c r="A46" s="52" t="s">
        <v>365</v>
      </c>
      <c r="B46" s="47" t="s">
        <v>357</v>
      </c>
      <c r="C46" s="48">
        <v>151</v>
      </c>
      <c r="D46" s="62">
        <f>+C46/C5</f>
        <v>6.2037797863599017E-2</v>
      </c>
    </row>
    <row r="47" spans="1:4" ht="15.75">
      <c r="A47" s="46"/>
      <c r="B47" s="46"/>
      <c r="C47" s="53"/>
      <c r="D47" s="43"/>
    </row>
  </sheetData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 Services</dc:creator>
  <cp:lastModifiedBy>IT Services</cp:lastModifiedBy>
  <cp:lastPrinted>2011-08-29T15:12:33Z</cp:lastPrinted>
  <dcterms:created xsi:type="dcterms:W3CDTF">2009-08-19T14:58:08Z</dcterms:created>
  <dcterms:modified xsi:type="dcterms:W3CDTF">2011-08-31T17:56:15Z</dcterms:modified>
</cp:coreProperties>
</file>